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2260" windowHeight="12645"/>
  </bookViews>
  <sheets>
    <sheet name="Synthèse dossiers" sheetId="1" r:id="rId1"/>
    <sheet name="Résultats" sheetId="2" r:id="rId2"/>
  </sheets>
  <calcPr calcId="162913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1" l="1"/>
  <c r="O174" i="1" l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12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I15" i="2"/>
  <c r="I14" i="2"/>
  <c r="I16" i="2" l="1"/>
</calcChain>
</file>

<file path=xl/sharedStrings.xml><?xml version="1.0" encoding="utf-8"?>
<sst xmlns="http://schemas.openxmlformats.org/spreadsheetml/2006/main" count="80" uniqueCount="72">
  <si>
    <t>OUI</t>
  </si>
  <si>
    <t>NON</t>
  </si>
  <si>
    <t>IDENTIFICATION DE L'ETABLISSEMENT</t>
  </si>
  <si>
    <t>Libellé</t>
  </si>
  <si>
    <t>FINESS</t>
  </si>
  <si>
    <t>Numéro de dossier</t>
  </si>
  <si>
    <t>Initiales patient</t>
  </si>
  <si>
    <t>Antibiotique 1 
(DCI)</t>
  </si>
  <si>
    <t>Antibiotique 2
(DCI)</t>
  </si>
  <si>
    <t>Pour avoir les bonnes valeurs dans le tableau vous devez :</t>
  </si>
  <si>
    <r>
      <t xml:space="preserve">1-Penser à faire un clic droit </t>
    </r>
    <r>
      <rPr>
        <b/>
        <u/>
        <sz val="11"/>
        <color theme="1"/>
        <rFont val="Calibri"/>
        <family val="2"/>
        <scheme val="minor"/>
      </rPr>
      <t xml:space="preserve">dans </t>
    </r>
    <r>
      <rPr>
        <sz val="11"/>
        <color theme="1"/>
        <rFont val="Calibri"/>
        <family val="2"/>
        <scheme val="minor"/>
      </rPr>
      <t>le tableau et cliquer sur "actualiser" afin que toutes les dernières données saisies apparaissent dans le tableau</t>
    </r>
  </si>
  <si>
    <t>Soit vous n'avez que des dossiers CONFORMES donc votre score est de 100%</t>
  </si>
  <si>
    <t>Soit vous n'avez que des dossiers NON CONFORMES donc votre score est de 0%</t>
  </si>
  <si>
    <t>Dossiers conformes</t>
  </si>
  <si>
    <t>Dossiers NON conformes</t>
  </si>
  <si>
    <t>% Conformité</t>
  </si>
  <si>
    <t>(Tous)</t>
  </si>
  <si>
    <t>Étiquettes de lignes</t>
  </si>
  <si>
    <t>Total général</t>
  </si>
  <si>
    <t>Antibiotique 3
(DCI)</t>
  </si>
  <si>
    <t xml:space="preserve">Indicateur  : 
 </t>
  </si>
  <si>
    <t>Service</t>
  </si>
  <si>
    <t>Non évaluable</t>
  </si>
  <si>
    <t>CONFORMITE</t>
  </si>
  <si>
    <t>Sur référentiel de l'ES</t>
  </si>
  <si>
    <t>Indication mentionnée dans le dossier patient</t>
  </si>
  <si>
    <t>Site infectieux</t>
  </si>
  <si>
    <t>Peau et tissus mous</t>
  </si>
  <si>
    <t>Digestif</t>
  </si>
  <si>
    <t>ORL</t>
  </si>
  <si>
    <t>Ostéo-articulaire</t>
  </si>
  <si>
    <t>Urinaire</t>
  </si>
  <si>
    <t>Cœur/vaisseaux</t>
  </si>
  <si>
    <t>SNC</t>
  </si>
  <si>
    <t>Gynécologique</t>
  </si>
  <si>
    <t>Autre</t>
  </si>
  <si>
    <t>Sur référentiel autre</t>
  </si>
  <si>
    <t>Pulmonaire</t>
  </si>
  <si>
    <t>Chirurgie (tous types)</t>
  </si>
  <si>
    <t>Maladies infectieuses</t>
  </si>
  <si>
    <t>Médecine interne</t>
  </si>
  <si>
    <t>Hématologie</t>
  </si>
  <si>
    <t>Réanimation/Soins continus</t>
  </si>
  <si>
    <t>Pneumologie</t>
  </si>
  <si>
    <t>Néphrologie</t>
  </si>
  <si>
    <t>Gastrologie</t>
  </si>
  <si>
    <t>Rhumatologie</t>
  </si>
  <si>
    <t>Dermatologie</t>
  </si>
  <si>
    <t>Cardiologie</t>
  </si>
  <si>
    <t>Oncologie</t>
  </si>
  <si>
    <t>Gériatrie</t>
  </si>
  <si>
    <t>Pédiatrie</t>
  </si>
  <si>
    <t>Gynécologie</t>
  </si>
  <si>
    <t>Psychiatrie</t>
  </si>
  <si>
    <t>SSR</t>
  </si>
  <si>
    <t>Endocrinologie</t>
  </si>
  <si>
    <t xml:space="preserve">Si oui, 
sur référentiel (de l'ES ou autre) 
ou 
sur avis référent en antibiothérapie </t>
  </si>
  <si>
    <t>Sur avis du référent antibiothérapie</t>
  </si>
  <si>
    <t>Conformité du dossier</t>
  </si>
  <si>
    <t>CONCLUSION</t>
  </si>
  <si>
    <t>NON CONFORME</t>
  </si>
  <si>
    <t>Nombre de Numéro de dossier</t>
  </si>
  <si>
    <t>Résultats</t>
  </si>
  <si>
    <t>Durée totale de l'antibiothérapie efficace (en jours)</t>
  </si>
  <si>
    <t>Commentaire</t>
  </si>
  <si>
    <t>ANTIBIOTHERAPIE</t>
  </si>
  <si>
    <t>2- Il existe 2 situations pour lesquelles le score ne se calcule pas automatiquement ( #REF! ) :</t>
  </si>
  <si>
    <t>Choix du traitement conforme à l'indication*</t>
  </si>
  <si>
    <t>Durée de plus de 7 jours justifiée**</t>
  </si>
  <si>
    <t>Indicateur R6 2.1: Bon usage des Antibiotiques
PERTINENCE DES PRESCRIPTIONS D’ATB : AUDIT JUSTIFICATION DES ANTIBIOTHERAPIES DE PLUS DE 7 JOURS</t>
  </si>
  <si>
    <t>Antibiotique 4
(DCI)</t>
  </si>
  <si>
    <t>Merci de compléter le nom de votre établissement ainsi que votre numéro Finess
afin de faciliter l'analyse des résultats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</si>
</sst>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7C8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8" xfId="0" applyBorder="1" applyProtection="1">
      <protection locked="0"/>
    </xf>
    <xf numFmtId="0" fontId="0" fillId="2" borderId="0" xfId="0" applyFill="1"/>
    <xf numFmtId="0" fontId="0" fillId="10" borderId="0" xfId="0" applyFill="1"/>
    <xf numFmtId="0" fontId="5" fillId="11" borderId="5" xfId="0" applyFont="1" applyFill="1" applyBorder="1"/>
    <xf numFmtId="0" fontId="0" fillId="11" borderId="9" xfId="0" applyFill="1" applyBorder="1"/>
    <xf numFmtId="0" fontId="0" fillId="11" borderId="6" xfId="0" applyFill="1" applyBorder="1"/>
    <xf numFmtId="0" fontId="0" fillId="11" borderId="10" xfId="0" applyFill="1" applyBorder="1"/>
    <xf numFmtId="0" fontId="0" fillId="11" borderId="0" xfId="0" applyFill="1" applyBorder="1"/>
    <xf numFmtId="0" fontId="0" fillId="11" borderId="11" xfId="0" applyFill="1" applyBorder="1"/>
    <xf numFmtId="0" fontId="2" fillId="11" borderId="0" xfId="0" applyFont="1" applyFill="1" applyBorder="1"/>
    <xf numFmtId="0" fontId="0" fillId="11" borderId="12" xfId="0" applyFill="1" applyBorder="1"/>
    <xf numFmtId="0" fontId="0" fillId="11" borderId="13" xfId="0" applyFill="1" applyBorder="1"/>
    <xf numFmtId="0" fontId="0" fillId="11" borderId="14" xfId="0" applyFill="1" applyBorder="1"/>
    <xf numFmtId="0" fontId="0" fillId="10" borderId="15" xfId="0" applyFill="1" applyBorder="1"/>
    <xf numFmtId="0" fontId="0" fillId="10" borderId="16" xfId="0" applyFill="1" applyBorder="1"/>
    <xf numFmtId="0" fontId="0" fillId="10" borderId="17" xfId="0" applyFill="1" applyBorder="1"/>
    <xf numFmtId="0" fontId="0" fillId="10" borderId="18" xfId="0" applyFill="1" applyBorder="1"/>
    <xf numFmtId="0" fontId="2" fillId="9" borderId="8" xfId="0" applyFont="1" applyFill="1" applyBorder="1" applyAlignment="1">
      <alignment horizontal="center" vertical="center" wrapText="1" shrinkToFit="1"/>
    </xf>
    <xf numFmtId="0" fontId="7" fillId="4" borderId="8" xfId="0" applyFont="1" applyFill="1" applyBorder="1" applyAlignment="1">
      <alignment horizontal="center" vertical="center"/>
    </xf>
    <xf numFmtId="0" fontId="0" fillId="10" borderId="19" xfId="0" applyFill="1" applyBorder="1"/>
    <xf numFmtId="0" fontId="0" fillId="10" borderId="0" xfId="0" applyFill="1" applyBorder="1"/>
    <xf numFmtId="0" fontId="7" fillId="4" borderId="20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right" vertical="center" shrinkToFit="1"/>
    </xf>
    <xf numFmtId="164" fontId="8" fillId="0" borderId="21" xfId="0" applyNumberFormat="1" applyFont="1" applyBorder="1" applyAlignment="1">
      <alignment horizontal="center"/>
    </xf>
    <xf numFmtId="0" fontId="0" fillId="10" borderId="22" xfId="0" applyFill="1" applyBorder="1"/>
    <xf numFmtId="0" fontId="0" fillId="10" borderId="23" xfId="0" applyFill="1" applyBorder="1"/>
    <xf numFmtId="0" fontId="0" fillId="10" borderId="23" xfId="0" applyFill="1" applyBorder="1" applyAlignment="1">
      <alignment horizontal="right"/>
    </xf>
    <xf numFmtId="164" fontId="8" fillId="10" borderId="23" xfId="0" applyNumberFormat="1" applyFont="1" applyFill="1" applyBorder="1" applyAlignment="1">
      <alignment horizontal="center"/>
    </xf>
    <xf numFmtId="0" fontId="0" fillId="10" borderId="24" xfId="0" applyFill="1" applyBorder="1"/>
    <xf numFmtId="0" fontId="0" fillId="10" borderId="0" xfId="0" applyFill="1" applyAlignment="1">
      <alignment horizontal="right"/>
    </xf>
    <xf numFmtId="164" fontId="8" fillId="10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/>
    <xf numFmtId="0" fontId="0" fillId="3" borderId="25" xfId="0" applyFill="1" applyBorder="1" applyProtection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4" fillId="2" borderId="0" xfId="0" applyFont="1" applyFill="1" applyAlignment="1">
      <alignment horizontal="center"/>
    </xf>
    <xf numFmtId="0" fontId="0" fillId="0" borderId="0" xfId="0" applyBorder="1"/>
    <xf numFmtId="0" fontId="3" fillId="0" borderId="10" xfId="0" applyFont="1" applyBorder="1"/>
    <xf numFmtId="0" fontId="2" fillId="12" borderId="27" xfId="0" applyFont="1" applyFill="1" applyBorder="1" applyAlignment="1">
      <alignment horizontal="center" vertical="center"/>
    </xf>
    <xf numFmtId="0" fontId="0" fillId="0" borderId="0" xfId="0" applyNumberFormat="1"/>
    <xf numFmtId="0" fontId="2" fillId="0" borderId="0" xfId="0" applyFont="1" applyFill="1" applyBorder="1" applyAlignment="1">
      <alignment horizontal="center" vertical="center" wrapText="1" shrinkToFit="1"/>
    </xf>
    <xf numFmtId="0" fontId="0" fillId="4" borderId="8" xfId="0" applyFill="1" applyBorder="1" applyAlignment="1">
      <alignment horizontal="center" vertical="center" wrapText="1" shrinkToFit="1"/>
    </xf>
    <xf numFmtId="0" fontId="0" fillId="0" borderId="0" xfId="0" applyFill="1" applyBorder="1" applyProtection="1"/>
    <xf numFmtId="0" fontId="0" fillId="0" borderId="13" xfId="0" applyBorder="1"/>
    <xf numFmtId="0" fontId="0" fillId="3" borderId="28" xfId="0" applyFill="1" applyBorder="1" applyProtection="1"/>
    <xf numFmtId="0" fontId="9" fillId="0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11" borderId="0" xfId="0" applyFill="1" applyBorder="1" applyAlignment="1">
      <alignment horizontal="left" wrapText="1"/>
    </xf>
    <xf numFmtId="0" fontId="0" fillId="11" borderId="11" xfId="0" applyFill="1" applyBorder="1" applyAlignment="1">
      <alignment horizontal="left" wrapText="1"/>
    </xf>
    <xf numFmtId="0" fontId="2" fillId="13" borderId="29" xfId="0" applyFont="1" applyFill="1" applyBorder="1" applyAlignment="1">
      <alignment horizontal="center" wrapText="1"/>
    </xf>
    <xf numFmtId="0" fontId="2" fillId="13" borderId="0" xfId="0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0" fontId="2" fillId="12" borderId="35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0" xfId="0" applyFill="1" applyAlignment="1">
      <alignment horizontal="center" vertical="center"/>
    </xf>
    <xf numFmtId="0" fontId="2" fillId="13" borderId="1" xfId="0" applyFont="1" applyFill="1" applyBorder="1" applyAlignment="1" applyProtection="1">
      <alignment horizontal="center" vertical="center"/>
    </xf>
    <xf numFmtId="0" fontId="2" fillId="1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Protection="1"/>
    <xf numFmtId="0" fontId="2" fillId="3" borderId="4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275167</xdr:colOff>
      <xdr:row>2</xdr:row>
      <xdr:rowOff>254000</xdr:rowOff>
    </xdr:to>
    <xdr:pic>
      <xdr:nvPicPr>
        <xdr:cNvPr id="2" name="Image 1" descr="K:\OMEDIT\SECRETARIAT\LOGO\LOGO OMEDIT OK AUR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9000" cy="7902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14500" cy="600075"/>
    <xdr:pic>
      <xdr:nvPicPr>
        <xdr:cNvPr id="2" name="Image 1" descr="K:\OMEDIT\SECRETARIAT\LOGO\LOGO OMEDIT OK AUR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6000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2</xdr:colOff>
      <xdr:row>6</xdr:row>
      <xdr:rowOff>104775</xdr:rowOff>
    </xdr:from>
    <xdr:to>
      <xdr:col>2</xdr:col>
      <xdr:colOff>1</xdr:colOff>
      <xdr:row>21</xdr:row>
      <xdr:rowOff>114299</xdr:rowOff>
    </xdr:to>
    <xdr:cxnSp macro="">
      <xdr:nvCxnSpPr>
        <xdr:cNvPr id="3" name="Connecteur en angle 2"/>
        <xdr:cNvCxnSpPr/>
      </xdr:nvCxnSpPr>
      <xdr:spPr>
        <a:xfrm rot="5400000">
          <a:off x="757240" y="1385887"/>
          <a:ext cx="3495674" cy="3238499"/>
        </a:xfrm>
        <a:prstGeom prst="bentConnector3">
          <a:avLst>
            <a:gd name="adj1" fmla="val 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171450</xdr:rowOff>
    </xdr:from>
    <xdr:to>
      <xdr:col>7</xdr:col>
      <xdr:colOff>0</xdr:colOff>
      <xdr:row>22</xdr:row>
      <xdr:rowOff>0</xdr:rowOff>
    </xdr:to>
    <xdr:cxnSp macro="">
      <xdr:nvCxnSpPr>
        <xdr:cNvPr id="4" name="Connecteur en angle 3"/>
        <xdr:cNvCxnSpPr/>
      </xdr:nvCxnSpPr>
      <xdr:spPr>
        <a:xfrm>
          <a:off x="866775" y="4238625"/>
          <a:ext cx="7524750" cy="1066800"/>
        </a:xfrm>
        <a:prstGeom prst="bentConnector3">
          <a:avLst>
            <a:gd name="adj1" fmla="val 74524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4813.50900046296" createdVersion="6" refreshedVersion="6" minRefreshableVersion="3" recordCount="217">
  <cacheSource type="worksheet">
    <worksheetSource ref="A11:O227" sheet="Synthèse dossiers"/>
  </cacheSource>
  <cacheFields count="14">
    <cacheField name="Numéro de dossier" numFmtId="0">
      <sharedItems containsNonDate="0" containsString="0" containsBlank="1"/>
    </cacheField>
    <cacheField name="Initiales patient" numFmtId="0">
      <sharedItems containsNonDate="0" containsString="0" containsBlank="1"/>
    </cacheField>
    <cacheField name="Service" numFmtId="0">
      <sharedItems containsNonDate="0" containsBlank="1" count="8">
        <m/>
        <s v="Dermatologie" u="1"/>
        <s v="Endocrinologie" u="1"/>
        <s v="Pneumologie" u="1"/>
        <s v="Gastrologie" u="1"/>
        <s v="Gynécologie" u="1"/>
        <s v="Cardiologie" u="1"/>
        <s v="Chirurgie (tous types)" u="1"/>
      </sharedItems>
    </cacheField>
    <cacheField name="Antibiotique 1 _x000a_(DCI)" numFmtId="0">
      <sharedItems containsNonDate="0" containsString="0" containsBlank="1"/>
    </cacheField>
    <cacheField name="Antibiotique 2_x000a_(DCI)" numFmtId="0">
      <sharedItems containsNonDate="0" containsString="0" containsBlank="1"/>
    </cacheField>
    <cacheField name="Antibiotique 3_x000a_(DCI)" numFmtId="0">
      <sharedItems containsNonDate="0" containsString="0" containsBlank="1"/>
    </cacheField>
    <cacheField name="Site infectieux" numFmtId="0">
      <sharedItems containsNonDate="0" containsBlank="1" count="7">
        <m/>
        <s v="Urinaire" u="1"/>
        <s v="ORL" u="1"/>
        <s v="Pulmonaire" u="1"/>
        <s v="Gynécologique" u="1"/>
        <s v="Peau et tissus mous" u="1"/>
        <s v="Ostéo-articulaire" u="1"/>
      </sharedItems>
    </cacheField>
    <cacheField name="Indication mentionnée dans le dossier patient" numFmtId="0">
      <sharedItems containsNonDate="0" containsString="0" containsBlank="1"/>
    </cacheField>
    <cacheField name="Durée totale de l'antibiothérapie efficace (en jours)" numFmtId="0">
      <sharedItems containsNonDate="0" containsString="0" containsBlank="1"/>
    </cacheField>
    <cacheField name="Choix du traitement conforme à l'indication*" numFmtId="0">
      <sharedItems containsNonDate="0" containsString="0" containsBlank="1"/>
    </cacheField>
    <cacheField name="Durée de plus de 7 jours justifiée**" numFmtId="0">
      <sharedItems containsNonDate="0" containsString="0" containsBlank="1"/>
    </cacheField>
    <cacheField name="Si oui, _x000a_sur référentiel (de l'ES ou autre) _x000a_ou _x000a_sur avis référent en antibiothérapie " numFmtId="0">
      <sharedItems containsNonDate="0" containsString="0" containsBlank="1"/>
    </cacheField>
    <cacheField name="Commentaire" numFmtId="0">
      <sharedItems containsNonDate="0" containsString="0" containsBlank="1"/>
    </cacheField>
    <cacheField name="Conformité du dossier" numFmtId="0">
      <sharedItems containsBlank="1" count="3">
        <s v="NON CONFORME"/>
        <m u="1"/>
        <s v="CONFORM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7"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4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H25:I27" firstHeaderRow="1" firstDataRow="1" firstDataCol="1" rowPageCount="1" colPageCount="1"/>
  <pivotFields count="14">
    <pivotField dataField="1" showAll="0"/>
    <pivotField showAll="0"/>
    <pivotField showAll="0"/>
    <pivotField showAll="0"/>
    <pivotField showAll="0"/>
    <pivotField showAll="0"/>
    <pivotField axis="axisPage" showAll="0">
      <items count="8">
        <item x="0"/>
        <item m="1" x="1"/>
        <item m="1" x="6"/>
        <item m="1" x="4"/>
        <item m="1" x="3"/>
        <item m="1" x="2"/>
        <item m="1" x="5"/>
        <item t="default"/>
      </items>
    </pivotField>
    <pivotField showAll="0"/>
    <pivotField showAll="0" defaultSubtotal="0"/>
    <pivotField showAll="0" defaultSubtotal="0"/>
    <pivotField showAll="0" defaultSubtotal="0"/>
    <pivotField showAll="0"/>
    <pivotField showAll="0" defaultSubtotal="0"/>
    <pivotField axis="axisRow" showAll="0">
      <items count="4">
        <item x="0"/>
        <item m="1" x="1"/>
        <item m="1" x="2"/>
        <item t="default"/>
      </items>
    </pivotField>
  </pivotFields>
  <rowFields count="1">
    <field x="13"/>
  </rowFields>
  <rowItems count="2">
    <i>
      <x/>
    </i>
    <i t="grand">
      <x/>
    </i>
  </rowItems>
  <colItems count="1">
    <i/>
  </colItems>
  <pageFields count="1">
    <pageField fld="6" hier="-1"/>
  </pageFields>
  <dataFields count="1">
    <dataField name="Nombre de Numéro de dossie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4" cacheId="4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25:B27" firstHeaderRow="1" firstDataRow="1" firstDataCol="1" rowPageCount="1" colPageCount="1"/>
  <pivotFields count="14">
    <pivotField dataField="1" showAll="0"/>
    <pivotField showAll="0"/>
    <pivotField axis="axisPage" showAll="0">
      <items count="9">
        <item x="0"/>
        <item m="1" x="6"/>
        <item m="1" x="1"/>
        <item m="1" x="7"/>
        <item m="1" x="5"/>
        <item m="1" x="3"/>
        <item m="1" x="4"/>
        <item m="1" x="2"/>
        <item t="default"/>
      </items>
    </pivotField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/>
    <pivotField showAll="0" defaultSubtotal="0"/>
    <pivotField axis="axisRow" showAll="0" defaultSubtotal="0">
      <items count="3">
        <item x="0"/>
        <item m="1" x="1"/>
        <item m="1" x="2"/>
      </items>
    </pivotField>
  </pivotFields>
  <rowFields count="1">
    <field x="13"/>
  </rowFields>
  <rowItems count="2">
    <i>
      <x/>
    </i>
    <i t="grand">
      <x/>
    </i>
  </rowItems>
  <colItems count="1">
    <i/>
  </colItems>
  <pageFields count="1">
    <pageField fld="2" hier="-1"/>
  </pageFields>
  <dataFields count="1">
    <dataField name="Nombre de Numéro de dossie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227"/>
  <sheetViews>
    <sheetView tabSelected="1" zoomScale="90" zoomScaleNormal="90" workbookViewId="0">
      <selection activeCell="J12" sqref="J12"/>
    </sheetView>
  </sheetViews>
  <sheetFormatPr baseColWidth="10" defaultRowHeight="15" x14ac:dyDescent="0.25"/>
  <cols>
    <col min="1" max="1" width="13.140625" customWidth="1"/>
    <col min="2" max="2" width="13.7109375" customWidth="1"/>
    <col min="3" max="3" width="23.85546875" customWidth="1"/>
    <col min="4" max="7" width="20.42578125" customWidth="1"/>
    <col min="8" max="8" width="28.140625" customWidth="1"/>
    <col min="9" max="9" width="33.5703125" customWidth="1"/>
    <col min="10" max="10" width="23.42578125" customWidth="1"/>
    <col min="11" max="12" width="14.140625" customWidth="1"/>
    <col min="13" max="14" width="37.140625" customWidth="1"/>
    <col min="15" max="15" width="22.42578125" customWidth="1"/>
  </cols>
  <sheetData>
    <row r="1" spans="1:19" ht="21" customHeight="1" x14ac:dyDescent="0.35">
      <c r="A1" s="57" t="s">
        <v>69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40"/>
      <c r="P1" s="1" t="s">
        <v>31</v>
      </c>
      <c r="Q1" s="1" t="s">
        <v>0</v>
      </c>
      <c r="R1" s="1" t="s">
        <v>24</v>
      </c>
      <c r="S1" s="1" t="s">
        <v>48</v>
      </c>
    </row>
    <row r="2" spans="1:19" ht="21" x14ac:dyDescent="0.3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40"/>
      <c r="P2" s="1" t="s">
        <v>34</v>
      </c>
      <c r="Q2" s="1" t="s">
        <v>1</v>
      </c>
      <c r="R2" s="1" t="s">
        <v>36</v>
      </c>
      <c r="S2" s="1" t="s">
        <v>38</v>
      </c>
    </row>
    <row r="3" spans="1:19" ht="21" x14ac:dyDescent="0.3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40"/>
      <c r="P3" s="1" t="s">
        <v>37</v>
      </c>
      <c r="Q3" s="1" t="s">
        <v>22</v>
      </c>
      <c r="R3" s="1" t="s">
        <v>57</v>
      </c>
      <c r="S3" s="1" t="s">
        <v>47</v>
      </c>
    </row>
    <row r="4" spans="1:19" s="2" customFormat="1" ht="21.75" thickBo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P4" s="1" t="s">
        <v>29</v>
      </c>
      <c r="S4" s="1" t="s">
        <v>55</v>
      </c>
    </row>
    <row r="5" spans="1:19" s="2" customFormat="1" ht="21.75" thickBot="1" x14ac:dyDescent="0.4">
      <c r="B5" s="73" t="s">
        <v>2</v>
      </c>
      <c r="C5" s="74"/>
      <c r="E5" s="50"/>
      <c r="J5" s="38"/>
      <c r="K5" s="3"/>
      <c r="L5" s="3"/>
      <c r="M5" s="3"/>
      <c r="N5" s="3"/>
      <c r="P5" s="1" t="s">
        <v>27</v>
      </c>
      <c r="S5" s="1" t="s">
        <v>45</v>
      </c>
    </row>
    <row r="6" spans="1:19" s="2" customFormat="1" ht="21" x14ac:dyDescent="0.35">
      <c r="B6" s="75" t="s">
        <v>3</v>
      </c>
      <c r="C6" s="37"/>
      <c r="D6" s="60" t="s">
        <v>71</v>
      </c>
      <c r="E6" s="61"/>
      <c r="F6" s="61"/>
      <c r="G6" s="61"/>
      <c r="H6" s="72"/>
      <c r="I6" s="47"/>
      <c r="J6" s="39"/>
      <c r="K6" s="3"/>
      <c r="L6" s="3"/>
      <c r="M6" s="3"/>
      <c r="N6" s="3"/>
      <c r="P6" s="1" t="s">
        <v>30</v>
      </c>
      <c r="S6" s="1" t="s">
        <v>50</v>
      </c>
    </row>
    <row r="7" spans="1:19" s="2" customFormat="1" ht="21.75" thickBot="1" x14ac:dyDescent="0.4">
      <c r="B7" s="76" t="s">
        <v>4</v>
      </c>
      <c r="C7" s="49"/>
      <c r="D7" s="60"/>
      <c r="E7" s="61"/>
      <c r="F7" s="61"/>
      <c r="G7" s="61"/>
      <c r="I7" s="47"/>
      <c r="J7" s="39"/>
      <c r="K7" s="3"/>
      <c r="L7" s="3"/>
      <c r="M7" s="3"/>
      <c r="N7" s="3"/>
      <c r="P7" s="1" t="s">
        <v>28</v>
      </c>
      <c r="S7" s="1" t="s">
        <v>52</v>
      </c>
    </row>
    <row r="8" spans="1:19" s="2" customFormat="1" ht="21" x14ac:dyDescent="0.35">
      <c r="B8" s="3"/>
      <c r="C8" s="3"/>
      <c r="F8" s="47"/>
      <c r="G8" s="47"/>
      <c r="H8" s="47"/>
      <c r="I8" s="47"/>
      <c r="J8" s="39"/>
      <c r="K8" s="3"/>
      <c r="L8" s="3"/>
      <c r="M8" s="3"/>
      <c r="N8" s="3"/>
      <c r="P8" s="1" t="s">
        <v>32</v>
      </c>
      <c r="S8" s="1" t="s">
        <v>41</v>
      </c>
    </row>
    <row r="9" spans="1:19" ht="15.75" thickBot="1" x14ac:dyDescent="0.3">
      <c r="H9" s="48"/>
      <c r="O9" s="41"/>
      <c r="P9" s="1" t="s">
        <v>33</v>
      </c>
      <c r="S9" s="1" t="s">
        <v>39</v>
      </c>
    </row>
    <row r="10" spans="1:19" ht="30.75" customHeight="1" thickBot="1" x14ac:dyDescent="0.3">
      <c r="D10" s="54" t="s">
        <v>65</v>
      </c>
      <c r="E10" s="55"/>
      <c r="F10" s="55"/>
      <c r="G10" s="55"/>
      <c r="H10" s="55"/>
      <c r="I10" s="55"/>
      <c r="J10" s="56"/>
      <c r="K10" s="51" t="s">
        <v>23</v>
      </c>
      <c r="L10" s="52"/>
      <c r="M10" s="52"/>
      <c r="N10" s="53"/>
      <c r="O10" s="43" t="s">
        <v>59</v>
      </c>
      <c r="P10" s="42" t="s">
        <v>35</v>
      </c>
      <c r="S10" s="1" t="s">
        <v>40</v>
      </c>
    </row>
    <row r="11" spans="1:19" ht="60" x14ac:dyDescent="0.25">
      <c r="A11" s="62" t="s">
        <v>5</v>
      </c>
      <c r="B11" s="63" t="s">
        <v>6</v>
      </c>
      <c r="C11" s="64" t="s">
        <v>21</v>
      </c>
      <c r="D11" s="65" t="s">
        <v>7</v>
      </c>
      <c r="E11" s="65" t="s">
        <v>8</v>
      </c>
      <c r="F11" s="65" t="s">
        <v>19</v>
      </c>
      <c r="G11" s="65" t="s">
        <v>70</v>
      </c>
      <c r="H11" s="65" t="s">
        <v>26</v>
      </c>
      <c r="I11" s="65" t="s">
        <v>25</v>
      </c>
      <c r="J11" s="66" t="s">
        <v>63</v>
      </c>
      <c r="K11" s="67" t="s">
        <v>67</v>
      </c>
      <c r="L11" s="67" t="s">
        <v>68</v>
      </c>
      <c r="M11" s="68" t="s">
        <v>56</v>
      </c>
      <c r="N11" s="69" t="s">
        <v>64</v>
      </c>
      <c r="O11" s="70" t="s">
        <v>58</v>
      </c>
      <c r="P11" s="42"/>
      <c r="S11" s="1" t="s">
        <v>44</v>
      </c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71" t="str">
        <f t="shared" ref="O12:O75" si="0">IF(AND(K12="OUI", L12="OUI"),"CONFORME","NON CONFORME")</f>
        <v>NON CONFORME</v>
      </c>
      <c r="P12" s="41"/>
      <c r="S12" s="1" t="s">
        <v>49</v>
      </c>
    </row>
    <row r="13" spans="1:19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71" t="str">
        <f t="shared" si="0"/>
        <v>NON CONFORME</v>
      </c>
      <c r="S13" s="1" t="s">
        <v>51</v>
      </c>
    </row>
    <row r="14" spans="1:1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71" t="str">
        <f t="shared" si="0"/>
        <v>NON CONFORME</v>
      </c>
      <c r="S14" s="1" t="s">
        <v>43</v>
      </c>
    </row>
    <row r="15" spans="1:19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71" t="str">
        <f t="shared" si="0"/>
        <v>NON CONFORME</v>
      </c>
      <c r="S15" s="1" t="s">
        <v>53</v>
      </c>
    </row>
    <row r="16" spans="1:19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71" t="str">
        <f t="shared" si="0"/>
        <v>NON CONFORME</v>
      </c>
      <c r="S16" s="1" t="s">
        <v>42</v>
      </c>
    </row>
    <row r="17" spans="1:19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71" t="str">
        <f t="shared" si="0"/>
        <v>NON CONFORME</v>
      </c>
      <c r="S17" s="1" t="s">
        <v>46</v>
      </c>
    </row>
    <row r="18" spans="1:19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71" t="str">
        <f t="shared" si="0"/>
        <v>NON CONFORME</v>
      </c>
      <c r="S18" s="1" t="s">
        <v>54</v>
      </c>
    </row>
    <row r="19" spans="1:19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71" t="str">
        <f t="shared" si="0"/>
        <v>NON CONFORME</v>
      </c>
      <c r="S19" s="1" t="s">
        <v>35</v>
      </c>
    </row>
    <row r="20" spans="1:19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71" t="str">
        <f t="shared" si="0"/>
        <v>NON CONFORME</v>
      </c>
    </row>
    <row r="21" spans="1:19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1" t="str">
        <f t="shared" si="0"/>
        <v>NON CONFORME</v>
      </c>
    </row>
    <row r="22" spans="1:1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1" t="str">
        <f t="shared" si="0"/>
        <v>NON CONFORME</v>
      </c>
    </row>
    <row r="23" spans="1:1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1" t="str">
        <f t="shared" si="0"/>
        <v>NON CONFORME</v>
      </c>
    </row>
    <row r="24" spans="1:1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1" t="str">
        <f t="shared" si="0"/>
        <v>NON CONFORME</v>
      </c>
    </row>
    <row r="25" spans="1:1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1" t="str">
        <f t="shared" si="0"/>
        <v>NON CONFORME</v>
      </c>
    </row>
    <row r="26" spans="1:19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1" t="str">
        <f t="shared" si="0"/>
        <v>NON CONFORME</v>
      </c>
    </row>
    <row r="27" spans="1:19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1" t="str">
        <f t="shared" si="0"/>
        <v>NON CONFORME</v>
      </c>
    </row>
    <row r="28" spans="1:19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1" t="str">
        <f t="shared" si="0"/>
        <v>NON CONFORME</v>
      </c>
    </row>
    <row r="29" spans="1:19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1" t="str">
        <f t="shared" si="0"/>
        <v>NON CONFORME</v>
      </c>
    </row>
    <row r="30" spans="1:19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71" t="str">
        <f t="shared" si="0"/>
        <v>NON CONFORME</v>
      </c>
    </row>
    <row r="31" spans="1:1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71" t="str">
        <f t="shared" si="0"/>
        <v>NON CONFORME</v>
      </c>
    </row>
    <row r="32" spans="1:1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71" t="str">
        <f t="shared" si="0"/>
        <v>NON CONFORME</v>
      </c>
    </row>
    <row r="33" spans="1:1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71" t="str">
        <f t="shared" si="0"/>
        <v>NON CONFORME</v>
      </c>
    </row>
    <row r="34" spans="1:1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71" t="str">
        <f t="shared" si="0"/>
        <v>NON CONFORME</v>
      </c>
    </row>
    <row r="35" spans="1:1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71" t="str">
        <f t="shared" si="0"/>
        <v>NON CONFORME</v>
      </c>
    </row>
    <row r="36" spans="1:1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71" t="str">
        <f t="shared" si="0"/>
        <v>NON CONFORME</v>
      </c>
    </row>
    <row r="37" spans="1:1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71" t="str">
        <f t="shared" si="0"/>
        <v>NON CONFORME</v>
      </c>
    </row>
    <row r="38" spans="1:1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71" t="str">
        <f t="shared" si="0"/>
        <v>NON CONFORME</v>
      </c>
    </row>
    <row r="39" spans="1:1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71" t="str">
        <f t="shared" si="0"/>
        <v>NON CONFORME</v>
      </c>
    </row>
    <row r="40" spans="1:1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71" t="str">
        <f t="shared" si="0"/>
        <v>NON CONFORME</v>
      </c>
    </row>
    <row r="41" spans="1:1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71" t="str">
        <f t="shared" si="0"/>
        <v>NON CONFORME</v>
      </c>
    </row>
    <row r="42" spans="1:1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71" t="str">
        <f t="shared" si="0"/>
        <v>NON CONFORME</v>
      </c>
    </row>
    <row r="43" spans="1:1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71" t="str">
        <f t="shared" si="0"/>
        <v>NON CONFORME</v>
      </c>
    </row>
    <row r="44" spans="1:1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71" t="str">
        <f t="shared" si="0"/>
        <v>NON CONFORME</v>
      </c>
    </row>
    <row r="45" spans="1:1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71" t="str">
        <f t="shared" si="0"/>
        <v>NON CONFORME</v>
      </c>
    </row>
    <row r="46" spans="1:1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71" t="str">
        <f t="shared" si="0"/>
        <v>NON CONFORME</v>
      </c>
    </row>
    <row r="47" spans="1:1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71" t="str">
        <f t="shared" si="0"/>
        <v>NON CONFORME</v>
      </c>
    </row>
    <row r="48" spans="1:1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71" t="str">
        <f t="shared" si="0"/>
        <v>NON CONFORME</v>
      </c>
    </row>
    <row r="49" spans="1:1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71" t="str">
        <f t="shared" si="0"/>
        <v>NON CONFORME</v>
      </c>
    </row>
    <row r="50" spans="1:1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71" t="str">
        <f t="shared" si="0"/>
        <v>NON CONFORME</v>
      </c>
    </row>
    <row r="51" spans="1:1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71" t="str">
        <f t="shared" si="0"/>
        <v>NON CONFORME</v>
      </c>
    </row>
    <row r="52" spans="1:1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71" t="str">
        <f t="shared" si="0"/>
        <v>NON CONFORME</v>
      </c>
    </row>
    <row r="53" spans="1:1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71" t="str">
        <f t="shared" si="0"/>
        <v>NON CONFORME</v>
      </c>
    </row>
    <row r="54" spans="1:1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71" t="str">
        <f t="shared" si="0"/>
        <v>NON CONFORME</v>
      </c>
    </row>
    <row r="55" spans="1:1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71" t="str">
        <f t="shared" si="0"/>
        <v>NON CONFORME</v>
      </c>
    </row>
    <row r="56" spans="1:1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71" t="str">
        <f t="shared" si="0"/>
        <v>NON CONFORME</v>
      </c>
    </row>
    <row r="57" spans="1:1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71" t="str">
        <f t="shared" si="0"/>
        <v>NON CONFORME</v>
      </c>
    </row>
    <row r="58" spans="1:1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71" t="str">
        <f t="shared" si="0"/>
        <v>NON CONFORME</v>
      </c>
    </row>
    <row r="59" spans="1:1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71" t="str">
        <f t="shared" si="0"/>
        <v>NON CONFORME</v>
      </c>
    </row>
    <row r="60" spans="1:1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71" t="str">
        <f t="shared" si="0"/>
        <v>NON CONFORME</v>
      </c>
    </row>
    <row r="61" spans="1:1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71" t="str">
        <f t="shared" si="0"/>
        <v>NON CONFORME</v>
      </c>
    </row>
    <row r="62" spans="1:1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71" t="str">
        <f t="shared" si="0"/>
        <v>NON CONFORME</v>
      </c>
    </row>
    <row r="63" spans="1:1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71" t="str">
        <f t="shared" si="0"/>
        <v>NON CONFORME</v>
      </c>
    </row>
    <row r="64" spans="1:1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71" t="str">
        <f t="shared" si="0"/>
        <v>NON CONFORME</v>
      </c>
    </row>
    <row r="65" spans="1:1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71" t="str">
        <f t="shared" si="0"/>
        <v>NON CONFORME</v>
      </c>
    </row>
    <row r="66" spans="1:1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71" t="str">
        <f t="shared" si="0"/>
        <v>NON CONFORME</v>
      </c>
    </row>
    <row r="67" spans="1:1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71" t="str">
        <f t="shared" si="0"/>
        <v>NON CONFORME</v>
      </c>
    </row>
    <row r="68" spans="1:1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71" t="str">
        <f t="shared" si="0"/>
        <v>NON CONFORME</v>
      </c>
    </row>
    <row r="69" spans="1:1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71" t="str">
        <f t="shared" si="0"/>
        <v>NON CONFORME</v>
      </c>
    </row>
    <row r="70" spans="1:1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71" t="str">
        <f t="shared" si="0"/>
        <v>NON CONFORME</v>
      </c>
    </row>
    <row r="71" spans="1:1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71" t="str">
        <f t="shared" si="0"/>
        <v>NON CONFORME</v>
      </c>
    </row>
    <row r="72" spans="1:1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71" t="str">
        <f t="shared" si="0"/>
        <v>NON CONFORME</v>
      </c>
    </row>
    <row r="73" spans="1:1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71" t="str">
        <f t="shared" si="0"/>
        <v>NON CONFORME</v>
      </c>
    </row>
    <row r="74" spans="1:1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71" t="str">
        <f t="shared" si="0"/>
        <v>NON CONFORME</v>
      </c>
    </row>
    <row r="75" spans="1:1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71" t="str">
        <f t="shared" si="0"/>
        <v>NON CONFORME</v>
      </c>
    </row>
    <row r="76" spans="1:1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71" t="str">
        <f t="shared" ref="O76:O139" si="1">IF(AND(K76="OUI", L76="OUI"),"CONFORME","NON CONFORME")</f>
        <v>NON CONFORME</v>
      </c>
    </row>
    <row r="77" spans="1:1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71" t="str">
        <f t="shared" si="1"/>
        <v>NON CONFORME</v>
      </c>
    </row>
    <row r="78" spans="1:1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71" t="str">
        <f t="shared" si="1"/>
        <v>NON CONFORME</v>
      </c>
    </row>
    <row r="79" spans="1:1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71" t="str">
        <f t="shared" si="1"/>
        <v>NON CONFORME</v>
      </c>
    </row>
    <row r="80" spans="1:1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71" t="str">
        <f t="shared" si="1"/>
        <v>NON CONFORME</v>
      </c>
    </row>
    <row r="81" spans="1:1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71" t="str">
        <f t="shared" si="1"/>
        <v>NON CONFORME</v>
      </c>
    </row>
    <row r="82" spans="1:1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71" t="str">
        <f t="shared" si="1"/>
        <v>NON CONFORME</v>
      </c>
    </row>
    <row r="83" spans="1:1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71" t="str">
        <f t="shared" si="1"/>
        <v>NON CONFORME</v>
      </c>
    </row>
    <row r="84" spans="1:1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71" t="str">
        <f t="shared" si="1"/>
        <v>NON CONFORME</v>
      </c>
    </row>
    <row r="85" spans="1:1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71" t="str">
        <f t="shared" si="1"/>
        <v>NON CONFORME</v>
      </c>
    </row>
    <row r="86" spans="1:1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71" t="str">
        <f t="shared" si="1"/>
        <v>NON CONFORME</v>
      </c>
    </row>
    <row r="87" spans="1:1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71" t="str">
        <f t="shared" si="1"/>
        <v>NON CONFORME</v>
      </c>
    </row>
    <row r="88" spans="1:1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71" t="str">
        <f t="shared" si="1"/>
        <v>NON CONFORME</v>
      </c>
    </row>
    <row r="89" spans="1:1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71" t="str">
        <f t="shared" si="1"/>
        <v>NON CONFORME</v>
      </c>
    </row>
    <row r="90" spans="1:1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71" t="str">
        <f t="shared" si="1"/>
        <v>NON CONFORME</v>
      </c>
    </row>
    <row r="91" spans="1:1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71" t="str">
        <f t="shared" si="1"/>
        <v>NON CONFORME</v>
      </c>
    </row>
    <row r="92" spans="1:1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71" t="str">
        <f t="shared" si="1"/>
        <v>NON CONFORME</v>
      </c>
    </row>
    <row r="93" spans="1:1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71" t="str">
        <f t="shared" si="1"/>
        <v>NON CONFORME</v>
      </c>
    </row>
    <row r="94" spans="1:1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71" t="str">
        <f t="shared" si="1"/>
        <v>NON CONFORME</v>
      </c>
    </row>
    <row r="95" spans="1:1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71" t="str">
        <f t="shared" si="1"/>
        <v>NON CONFORME</v>
      </c>
    </row>
    <row r="96" spans="1:1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71" t="str">
        <f t="shared" si="1"/>
        <v>NON CONFORME</v>
      </c>
    </row>
    <row r="97" spans="1:1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71" t="str">
        <f t="shared" si="1"/>
        <v>NON CONFORME</v>
      </c>
    </row>
    <row r="98" spans="1:1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71" t="str">
        <f t="shared" si="1"/>
        <v>NON CONFORME</v>
      </c>
    </row>
    <row r="99" spans="1:1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71" t="str">
        <f t="shared" si="1"/>
        <v>NON CONFORME</v>
      </c>
    </row>
    <row r="100" spans="1:1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71" t="str">
        <f t="shared" si="1"/>
        <v>NON CONFORME</v>
      </c>
    </row>
    <row r="101" spans="1:1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71" t="str">
        <f t="shared" si="1"/>
        <v>NON CONFORME</v>
      </c>
    </row>
    <row r="102" spans="1:1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71" t="str">
        <f t="shared" si="1"/>
        <v>NON CONFORME</v>
      </c>
    </row>
    <row r="103" spans="1:1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71" t="str">
        <f t="shared" si="1"/>
        <v>NON CONFORME</v>
      </c>
    </row>
    <row r="104" spans="1:1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71" t="str">
        <f t="shared" si="1"/>
        <v>NON CONFORME</v>
      </c>
    </row>
    <row r="105" spans="1:1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71" t="str">
        <f t="shared" si="1"/>
        <v>NON CONFORME</v>
      </c>
    </row>
    <row r="106" spans="1:1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71" t="str">
        <f t="shared" si="1"/>
        <v>NON CONFORME</v>
      </c>
    </row>
    <row r="107" spans="1:1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71" t="str">
        <f t="shared" si="1"/>
        <v>NON CONFORME</v>
      </c>
    </row>
    <row r="108" spans="1:1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71" t="str">
        <f t="shared" si="1"/>
        <v>NON CONFORME</v>
      </c>
    </row>
    <row r="109" spans="1:1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71" t="str">
        <f t="shared" si="1"/>
        <v>NON CONFORME</v>
      </c>
    </row>
    <row r="110" spans="1:1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71" t="str">
        <f t="shared" si="1"/>
        <v>NON CONFORME</v>
      </c>
    </row>
    <row r="111" spans="1:1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71" t="str">
        <f t="shared" si="1"/>
        <v>NON CONFORME</v>
      </c>
    </row>
    <row r="112" spans="1:1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71" t="str">
        <f t="shared" si="1"/>
        <v>NON CONFORME</v>
      </c>
    </row>
    <row r="113" spans="1:1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71" t="str">
        <f t="shared" si="1"/>
        <v>NON CONFORME</v>
      </c>
    </row>
    <row r="114" spans="1:1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71" t="str">
        <f t="shared" si="1"/>
        <v>NON CONFORME</v>
      </c>
    </row>
    <row r="115" spans="1:1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71" t="str">
        <f t="shared" si="1"/>
        <v>NON CONFORME</v>
      </c>
    </row>
    <row r="116" spans="1:1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71" t="str">
        <f t="shared" si="1"/>
        <v>NON CONFORME</v>
      </c>
    </row>
    <row r="117" spans="1:1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71" t="str">
        <f t="shared" si="1"/>
        <v>NON CONFORME</v>
      </c>
    </row>
    <row r="118" spans="1:1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71" t="str">
        <f t="shared" si="1"/>
        <v>NON CONFORME</v>
      </c>
    </row>
    <row r="119" spans="1:1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71" t="str">
        <f t="shared" si="1"/>
        <v>NON CONFORME</v>
      </c>
    </row>
    <row r="120" spans="1:1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71" t="str">
        <f t="shared" si="1"/>
        <v>NON CONFORME</v>
      </c>
    </row>
    <row r="121" spans="1:1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71" t="str">
        <f t="shared" si="1"/>
        <v>NON CONFORME</v>
      </c>
    </row>
    <row r="122" spans="1:1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71" t="str">
        <f t="shared" si="1"/>
        <v>NON CONFORME</v>
      </c>
    </row>
    <row r="123" spans="1:1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71" t="str">
        <f t="shared" si="1"/>
        <v>NON CONFORME</v>
      </c>
    </row>
    <row r="124" spans="1:1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71" t="str">
        <f t="shared" si="1"/>
        <v>NON CONFORME</v>
      </c>
    </row>
    <row r="125" spans="1:1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71" t="str">
        <f t="shared" si="1"/>
        <v>NON CONFORME</v>
      </c>
    </row>
    <row r="126" spans="1:1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71" t="str">
        <f t="shared" si="1"/>
        <v>NON CONFORME</v>
      </c>
    </row>
    <row r="127" spans="1:1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71" t="str">
        <f t="shared" si="1"/>
        <v>NON CONFORME</v>
      </c>
    </row>
    <row r="128" spans="1:1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71" t="str">
        <f t="shared" si="1"/>
        <v>NON CONFORME</v>
      </c>
    </row>
    <row r="129" spans="1:1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71" t="str">
        <f t="shared" si="1"/>
        <v>NON CONFORME</v>
      </c>
    </row>
    <row r="130" spans="1: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71" t="str">
        <f t="shared" si="1"/>
        <v>NON CONFORME</v>
      </c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71" t="str">
        <f t="shared" si="1"/>
        <v>NON CONFORME</v>
      </c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71" t="str">
        <f t="shared" si="1"/>
        <v>NON CONFORME</v>
      </c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71" t="str">
        <f t="shared" si="1"/>
        <v>NON CONFORME</v>
      </c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71" t="str">
        <f t="shared" si="1"/>
        <v>NON CONFORME</v>
      </c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71" t="str">
        <f t="shared" si="1"/>
        <v>NON CONFORME</v>
      </c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71" t="str">
        <f t="shared" si="1"/>
        <v>NON CONFORME</v>
      </c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71" t="str">
        <f t="shared" si="1"/>
        <v>NON CONFORME</v>
      </c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71" t="str">
        <f t="shared" si="1"/>
        <v>NON CONFORME</v>
      </c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71" t="str">
        <f t="shared" si="1"/>
        <v>NON CONFORME</v>
      </c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71" t="str">
        <f t="shared" ref="O140:O203" si="2">IF(AND(K140="OUI", L140="OUI"),"CONFORME","NON CONFORME")</f>
        <v>NON CONFORME</v>
      </c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71" t="str">
        <f t="shared" si="2"/>
        <v>NON CONFORME</v>
      </c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71" t="str">
        <f t="shared" si="2"/>
        <v>NON CONFORME</v>
      </c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71" t="str">
        <f t="shared" si="2"/>
        <v>NON CONFORME</v>
      </c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71" t="str">
        <f t="shared" si="2"/>
        <v>NON CONFORME</v>
      </c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71" t="str">
        <f t="shared" si="2"/>
        <v>NON CONFORME</v>
      </c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71" t="str">
        <f t="shared" si="2"/>
        <v>NON CONFORME</v>
      </c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71" t="str">
        <f t="shared" si="2"/>
        <v>NON CONFORME</v>
      </c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71" t="str">
        <f t="shared" si="2"/>
        <v>NON CONFORME</v>
      </c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71" t="str">
        <f t="shared" si="2"/>
        <v>NON CONFORME</v>
      </c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71" t="str">
        <f t="shared" si="2"/>
        <v>NON CONFORME</v>
      </c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71" t="str">
        <f t="shared" si="2"/>
        <v>NON CONFORME</v>
      </c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71" t="str">
        <f t="shared" si="2"/>
        <v>NON CONFORME</v>
      </c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71" t="str">
        <f t="shared" si="2"/>
        <v>NON CONFORME</v>
      </c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71" t="str">
        <f t="shared" si="2"/>
        <v>NON CONFORME</v>
      </c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71" t="str">
        <f t="shared" si="2"/>
        <v>NON CONFORME</v>
      </c>
    </row>
    <row r="156" spans="1:1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71" t="str">
        <f t="shared" si="2"/>
        <v>NON CONFORME</v>
      </c>
    </row>
    <row r="157" spans="1:1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71" t="str">
        <f t="shared" si="2"/>
        <v>NON CONFORME</v>
      </c>
    </row>
    <row r="158" spans="1:1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71" t="str">
        <f t="shared" si="2"/>
        <v>NON CONFORME</v>
      </c>
    </row>
    <row r="159" spans="1:1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71" t="str">
        <f t="shared" si="2"/>
        <v>NON CONFORME</v>
      </c>
    </row>
    <row r="160" spans="1:1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71" t="str">
        <f t="shared" si="2"/>
        <v>NON CONFORME</v>
      </c>
    </row>
    <row r="161" spans="1:1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71" t="str">
        <f t="shared" si="2"/>
        <v>NON CONFORME</v>
      </c>
    </row>
    <row r="162" spans="1:1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71" t="str">
        <f t="shared" si="2"/>
        <v>NON CONFORME</v>
      </c>
    </row>
    <row r="163" spans="1:1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71" t="str">
        <f t="shared" si="2"/>
        <v>NON CONFORME</v>
      </c>
    </row>
    <row r="164" spans="1:1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71" t="str">
        <f t="shared" si="2"/>
        <v>NON CONFORME</v>
      </c>
    </row>
    <row r="165" spans="1:1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71" t="str">
        <f t="shared" si="2"/>
        <v>NON CONFORME</v>
      </c>
    </row>
    <row r="166" spans="1:1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71" t="str">
        <f t="shared" si="2"/>
        <v>NON CONFORME</v>
      </c>
    </row>
    <row r="167" spans="1:1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71" t="str">
        <f t="shared" si="2"/>
        <v>NON CONFORME</v>
      </c>
    </row>
    <row r="168" spans="1:1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71" t="str">
        <f t="shared" si="2"/>
        <v>NON CONFORME</v>
      </c>
    </row>
    <row r="169" spans="1:1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71" t="str">
        <f t="shared" si="2"/>
        <v>NON CONFORME</v>
      </c>
    </row>
    <row r="170" spans="1:1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71" t="str">
        <f t="shared" si="2"/>
        <v>NON CONFORME</v>
      </c>
    </row>
    <row r="171" spans="1:1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71" t="str">
        <f t="shared" si="2"/>
        <v>NON CONFORME</v>
      </c>
    </row>
    <row r="172" spans="1:1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71" t="str">
        <f t="shared" si="2"/>
        <v>NON CONFORME</v>
      </c>
    </row>
    <row r="173" spans="1:1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71" t="str">
        <f t="shared" si="2"/>
        <v>NON CONFORME</v>
      </c>
    </row>
    <row r="174" spans="1:1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71" t="str">
        <f t="shared" si="2"/>
        <v>NON CONFORME</v>
      </c>
    </row>
    <row r="175" spans="1:1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71" t="str">
        <f t="shared" si="2"/>
        <v>NON CONFORME</v>
      </c>
    </row>
    <row r="176" spans="1:1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71" t="str">
        <f t="shared" si="2"/>
        <v>NON CONFORME</v>
      </c>
    </row>
    <row r="177" spans="1:1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71" t="str">
        <f t="shared" si="2"/>
        <v>NON CONFORME</v>
      </c>
    </row>
    <row r="178" spans="1:1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71" t="str">
        <f t="shared" si="2"/>
        <v>NON CONFORME</v>
      </c>
    </row>
    <row r="179" spans="1:1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71" t="str">
        <f t="shared" si="2"/>
        <v>NON CONFORME</v>
      </c>
    </row>
    <row r="180" spans="1:1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71" t="str">
        <f t="shared" si="2"/>
        <v>NON CONFORME</v>
      </c>
    </row>
    <row r="181" spans="1:1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71" t="str">
        <f t="shared" si="2"/>
        <v>NON CONFORME</v>
      </c>
    </row>
    <row r="182" spans="1:1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71" t="str">
        <f t="shared" si="2"/>
        <v>NON CONFORME</v>
      </c>
    </row>
    <row r="183" spans="1:1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71" t="str">
        <f t="shared" si="2"/>
        <v>NON CONFORME</v>
      </c>
    </row>
    <row r="184" spans="1:1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71" t="str">
        <f t="shared" si="2"/>
        <v>NON CONFORME</v>
      </c>
    </row>
    <row r="185" spans="1:1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71" t="str">
        <f t="shared" si="2"/>
        <v>NON CONFORME</v>
      </c>
    </row>
    <row r="186" spans="1:1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71" t="str">
        <f t="shared" si="2"/>
        <v>NON CONFORME</v>
      </c>
    </row>
    <row r="187" spans="1:1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71" t="str">
        <f t="shared" si="2"/>
        <v>NON CONFORME</v>
      </c>
    </row>
    <row r="188" spans="1:1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71" t="str">
        <f t="shared" si="2"/>
        <v>NON CONFORME</v>
      </c>
    </row>
    <row r="189" spans="1:1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71" t="str">
        <f t="shared" si="2"/>
        <v>NON CONFORME</v>
      </c>
    </row>
    <row r="190" spans="1:1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71" t="str">
        <f t="shared" si="2"/>
        <v>NON CONFORME</v>
      </c>
    </row>
    <row r="191" spans="1:1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71" t="str">
        <f t="shared" si="2"/>
        <v>NON CONFORME</v>
      </c>
    </row>
    <row r="192" spans="1:1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71" t="str">
        <f t="shared" si="2"/>
        <v>NON CONFORME</v>
      </c>
    </row>
    <row r="193" spans="1:1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71" t="str">
        <f t="shared" si="2"/>
        <v>NON CONFORME</v>
      </c>
    </row>
    <row r="194" spans="1:1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71" t="str">
        <f t="shared" si="2"/>
        <v>NON CONFORME</v>
      </c>
    </row>
    <row r="195" spans="1:1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71" t="str">
        <f t="shared" si="2"/>
        <v>NON CONFORME</v>
      </c>
    </row>
    <row r="196" spans="1:1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71" t="str">
        <f t="shared" si="2"/>
        <v>NON CONFORME</v>
      </c>
    </row>
    <row r="197" spans="1:1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71" t="str">
        <f t="shared" si="2"/>
        <v>NON CONFORME</v>
      </c>
    </row>
    <row r="198" spans="1:1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71" t="str">
        <f t="shared" si="2"/>
        <v>NON CONFORME</v>
      </c>
    </row>
    <row r="199" spans="1:1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71" t="str">
        <f t="shared" si="2"/>
        <v>NON CONFORME</v>
      </c>
    </row>
    <row r="200" spans="1:1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71" t="str">
        <f t="shared" si="2"/>
        <v>NON CONFORME</v>
      </c>
    </row>
    <row r="201" spans="1:1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71" t="str">
        <f t="shared" si="2"/>
        <v>NON CONFORME</v>
      </c>
    </row>
    <row r="202" spans="1:1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71" t="str">
        <f t="shared" si="2"/>
        <v>NON CONFORME</v>
      </c>
    </row>
    <row r="203" spans="1:1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71" t="str">
        <f t="shared" si="2"/>
        <v>NON CONFORME</v>
      </c>
    </row>
    <row r="204" spans="1:1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71" t="str">
        <f t="shared" ref="O204:O227" si="3">IF(AND(K204="OUI", L204="OUI"),"CONFORME","NON CONFORME")</f>
        <v>NON CONFORME</v>
      </c>
    </row>
    <row r="205" spans="1:1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71" t="str">
        <f t="shared" si="3"/>
        <v>NON CONFORME</v>
      </c>
    </row>
    <row r="206" spans="1:1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71" t="str">
        <f t="shared" si="3"/>
        <v>NON CONFORME</v>
      </c>
    </row>
    <row r="207" spans="1:1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71" t="str">
        <f t="shared" si="3"/>
        <v>NON CONFORME</v>
      </c>
    </row>
    <row r="208" spans="1:1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71" t="str">
        <f t="shared" si="3"/>
        <v>NON CONFORME</v>
      </c>
    </row>
    <row r="209" spans="1:1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71" t="str">
        <f t="shared" si="3"/>
        <v>NON CONFORME</v>
      </c>
    </row>
    <row r="210" spans="1:1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71" t="str">
        <f t="shared" si="3"/>
        <v>NON CONFORME</v>
      </c>
    </row>
    <row r="211" spans="1:1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71" t="str">
        <f t="shared" si="3"/>
        <v>NON CONFORME</v>
      </c>
    </row>
    <row r="212" spans="1:1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71" t="str">
        <f t="shared" si="3"/>
        <v>NON CONFORME</v>
      </c>
    </row>
    <row r="213" spans="1:1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71" t="str">
        <f t="shared" si="3"/>
        <v>NON CONFORME</v>
      </c>
    </row>
    <row r="214" spans="1:1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71" t="str">
        <f t="shared" si="3"/>
        <v>NON CONFORME</v>
      </c>
    </row>
    <row r="215" spans="1:1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71" t="str">
        <f t="shared" si="3"/>
        <v>NON CONFORME</v>
      </c>
    </row>
    <row r="216" spans="1:1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71" t="str">
        <f t="shared" si="3"/>
        <v>NON CONFORME</v>
      </c>
    </row>
    <row r="217" spans="1:1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71" t="str">
        <f t="shared" si="3"/>
        <v>NON CONFORME</v>
      </c>
    </row>
    <row r="218" spans="1:1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71" t="str">
        <f t="shared" si="3"/>
        <v>NON CONFORME</v>
      </c>
    </row>
    <row r="219" spans="1:1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71" t="str">
        <f t="shared" si="3"/>
        <v>NON CONFORME</v>
      </c>
    </row>
    <row r="220" spans="1:1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71" t="str">
        <f t="shared" si="3"/>
        <v>NON CONFORME</v>
      </c>
    </row>
    <row r="221" spans="1:1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71" t="str">
        <f t="shared" si="3"/>
        <v>NON CONFORME</v>
      </c>
    </row>
    <row r="222" spans="1:1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71" t="str">
        <f t="shared" si="3"/>
        <v>NON CONFORME</v>
      </c>
    </row>
    <row r="223" spans="1:1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71" t="str">
        <f t="shared" si="3"/>
        <v>NON CONFORME</v>
      </c>
    </row>
    <row r="224" spans="1:1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71" t="str">
        <f t="shared" si="3"/>
        <v>NON CONFORME</v>
      </c>
    </row>
    <row r="225" spans="1:1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71" t="str">
        <f t="shared" si="3"/>
        <v>NON CONFORME</v>
      </c>
    </row>
    <row r="226" spans="1:1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71" t="str">
        <f t="shared" si="3"/>
        <v>NON CONFORME</v>
      </c>
    </row>
    <row r="227" spans="1:1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71" t="str">
        <f t="shared" si="3"/>
        <v>NON CONFORME</v>
      </c>
    </row>
  </sheetData>
  <sortState ref="S1:S20">
    <sortCondition ref="S1:S20"/>
  </sortState>
  <mergeCells count="5">
    <mergeCell ref="K10:N10"/>
    <mergeCell ref="D10:J10"/>
    <mergeCell ref="A1:M3"/>
    <mergeCell ref="D6:G7"/>
    <mergeCell ref="B5:C5"/>
  </mergeCells>
  <dataValidations count="5">
    <dataValidation type="list" allowBlank="1" showInputMessage="1" showErrorMessage="1" sqref="K12:L227">
      <formula1>$Q$1:$Q$3</formula1>
    </dataValidation>
    <dataValidation type="list" allowBlank="1" showInputMessage="1" showErrorMessage="1" sqref="M12:M227">
      <formula1>$R$1:$R$3</formula1>
    </dataValidation>
    <dataValidation type="list" allowBlank="1" showInputMessage="1" showErrorMessage="1" sqref="H12:H227">
      <formula1>$P$1:$P$10</formula1>
    </dataValidation>
    <dataValidation type="list" allowBlank="1" showInputMessage="1" showErrorMessage="1" sqref="C12:C227">
      <formula1>$S$1:$S$19</formula1>
    </dataValidation>
    <dataValidation type="whole" allowBlank="1" showInputMessage="1" showErrorMessage="1" prompt="Merci de saisir un nombre entier" sqref="J12:J227">
      <formula1>0</formula1>
      <formula2>365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workbookViewId="0">
      <selection activeCell="C27" sqref="C27"/>
    </sheetView>
  </sheetViews>
  <sheetFormatPr baseColWidth="10" defaultRowHeight="15" x14ac:dyDescent="0.25"/>
  <cols>
    <col min="1" max="1" width="21" customWidth="1"/>
    <col min="2" max="3" width="28.7109375" customWidth="1"/>
    <col min="4" max="4" width="6.28515625" customWidth="1"/>
    <col min="5" max="5" width="12.5703125" customWidth="1"/>
    <col min="6" max="6" width="11.140625" customWidth="1"/>
    <col min="7" max="7" width="23.7109375" bestFit="1" customWidth="1"/>
    <col min="8" max="8" width="21" customWidth="1"/>
    <col min="9" max="9" width="28.7109375" customWidth="1"/>
    <col min="10" max="10" width="41.28515625" customWidth="1"/>
    <col min="11" max="11" width="33.140625" customWidth="1"/>
    <col min="12" max="12" width="23.42578125" customWidth="1"/>
    <col min="13" max="13" width="23.5703125" customWidth="1"/>
    <col min="14" max="14" width="40.85546875" customWidth="1"/>
    <col min="15" max="15" width="45.42578125" customWidth="1"/>
    <col min="16" max="16" width="19.42578125" customWidth="1"/>
    <col min="17" max="17" width="15.85546875" customWidth="1"/>
    <col min="18" max="18" width="40.85546875" customWidth="1"/>
    <col min="19" max="19" width="19.42578125" customWidth="1"/>
    <col min="20" max="21" width="6.85546875" customWidth="1"/>
    <col min="22" max="22" width="12.5703125" bestFit="1" customWidth="1"/>
  </cols>
  <sheetData>
    <row r="1" spans="1:13" x14ac:dyDescent="0.25">
      <c r="A1" s="5"/>
      <c r="B1" s="57" t="s">
        <v>20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x14ac:dyDescent="0.25">
      <c r="A2" s="5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x14ac:dyDescent="0.25">
      <c r="A3" s="5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6"/>
      <c r="B6" s="7" t="s">
        <v>9</v>
      </c>
      <c r="C6" s="8"/>
      <c r="D6" s="8"/>
      <c r="E6" s="8"/>
      <c r="F6" s="8"/>
      <c r="G6" s="8"/>
      <c r="H6" s="8"/>
      <c r="I6" s="9"/>
      <c r="J6" s="6"/>
      <c r="K6" s="6"/>
      <c r="L6" s="6"/>
      <c r="M6" s="6"/>
    </row>
    <row r="7" spans="1:13" x14ac:dyDescent="0.25">
      <c r="A7" s="6"/>
      <c r="B7" s="10"/>
      <c r="C7" s="58" t="s">
        <v>10</v>
      </c>
      <c r="D7" s="58"/>
      <c r="E7" s="58"/>
      <c r="F7" s="58"/>
      <c r="G7" s="58"/>
      <c r="H7" s="58"/>
      <c r="I7" s="59"/>
      <c r="J7" s="6"/>
      <c r="K7" s="6"/>
      <c r="L7" s="6"/>
      <c r="M7" s="6"/>
    </row>
    <row r="8" spans="1:13" x14ac:dyDescent="0.25">
      <c r="A8" s="6"/>
      <c r="B8" s="10"/>
      <c r="C8" s="11" t="s">
        <v>66</v>
      </c>
      <c r="D8" s="11"/>
      <c r="E8" s="11"/>
      <c r="F8" s="11"/>
      <c r="G8" s="11"/>
      <c r="H8" s="11"/>
      <c r="I8" s="12"/>
      <c r="J8" s="6"/>
      <c r="K8" s="6"/>
      <c r="L8" s="6"/>
      <c r="M8" s="6"/>
    </row>
    <row r="9" spans="1:13" x14ac:dyDescent="0.25">
      <c r="A9" s="6"/>
      <c r="B9" s="10"/>
      <c r="C9" s="13"/>
      <c r="D9" s="13" t="s">
        <v>11</v>
      </c>
      <c r="E9" s="11"/>
      <c r="F9" s="11"/>
      <c r="G9" s="11"/>
      <c r="H9" s="11"/>
      <c r="I9" s="12"/>
      <c r="J9" s="6"/>
      <c r="K9" s="6"/>
      <c r="L9" s="6"/>
      <c r="M9" s="6"/>
    </row>
    <row r="10" spans="1:13" x14ac:dyDescent="0.25">
      <c r="A10" s="6"/>
      <c r="B10" s="10"/>
      <c r="C10" s="13"/>
      <c r="D10" s="13" t="s">
        <v>12</v>
      </c>
      <c r="E10" s="11"/>
      <c r="F10" s="11"/>
      <c r="G10" s="11"/>
      <c r="H10" s="11"/>
      <c r="I10" s="12"/>
      <c r="J10" s="6"/>
      <c r="K10" s="6"/>
      <c r="L10" s="6"/>
      <c r="M10" s="6"/>
    </row>
    <row r="11" spans="1:13" ht="15.75" thickBot="1" x14ac:dyDescent="0.3">
      <c r="A11" s="6"/>
      <c r="B11" s="14"/>
      <c r="C11" s="15"/>
      <c r="D11" s="15"/>
      <c r="E11" s="15"/>
      <c r="F11" s="15"/>
      <c r="G11" s="15"/>
      <c r="H11" s="15"/>
      <c r="I11" s="16"/>
      <c r="J11" s="6"/>
      <c r="K11" s="6"/>
      <c r="L11" s="6"/>
      <c r="M11" s="6"/>
    </row>
    <row r="12" spans="1:13" ht="15.75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s="6"/>
      <c r="B13" s="6"/>
      <c r="C13" s="6"/>
      <c r="D13" s="6"/>
      <c r="E13" s="17"/>
      <c r="F13" s="18"/>
      <c r="G13" s="18"/>
      <c r="H13" s="18"/>
      <c r="I13" s="18"/>
      <c r="J13" s="19"/>
      <c r="K13" s="6"/>
      <c r="L13" s="6"/>
      <c r="M13" s="6"/>
    </row>
    <row r="14" spans="1:13" ht="15.75" x14ac:dyDescent="0.25">
      <c r="A14" s="6"/>
      <c r="B14" s="6"/>
      <c r="C14" s="6"/>
      <c r="D14" s="6"/>
      <c r="E14" s="20"/>
      <c r="F14" s="45"/>
      <c r="G14" s="46" t="s">
        <v>62</v>
      </c>
      <c r="H14" s="21" t="s">
        <v>13</v>
      </c>
      <c r="I14" s="22" t="e">
        <f>GETPIVOTDATA("Numéro de dossier",$A$25,"Conformité du dossier","CONFORME")</f>
        <v>#REF!</v>
      </c>
      <c r="J14" s="23"/>
      <c r="K14" s="6"/>
      <c r="L14" s="6"/>
      <c r="M14" s="6"/>
    </row>
    <row r="15" spans="1:13" ht="30" customHeight="1" thickBot="1" x14ac:dyDescent="0.3">
      <c r="A15" s="6"/>
      <c r="B15" s="6"/>
      <c r="C15" s="6"/>
      <c r="D15" s="6"/>
      <c r="E15" s="20"/>
      <c r="F15" s="24"/>
      <c r="G15" s="24"/>
      <c r="H15" s="21" t="s">
        <v>14</v>
      </c>
      <c r="I15" s="25">
        <f>GETPIVOTDATA("Numéro de dossier",$A$25,"Conformité du dossier","NON CONFORME")</f>
        <v>0</v>
      </c>
      <c r="J15" s="23"/>
      <c r="K15" s="6"/>
      <c r="L15" s="6"/>
      <c r="M15" s="6"/>
    </row>
    <row r="16" spans="1:13" ht="15.75" thickBot="1" x14ac:dyDescent="0.3">
      <c r="A16" s="6"/>
      <c r="B16" s="6"/>
      <c r="C16" s="6"/>
      <c r="D16" s="6"/>
      <c r="E16" s="20"/>
      <c r="F16" s="24"/>
      <c r="G16" s="24"/>
      <c r="H16" s="26" t="s">
        <v>15</v>
      </c>
      <c r="I16" s="27" t="e">
        <f>I14/(I14+I15)</f>
        <v>#REF!</v>
      </c>
      <c r="J16" s="23"/>
      <c r="K16" s="6"/>
      <c r="L16" s="6"/>
      <c r="M16" s="6"/>
    </row>
    <row r="17" spans="1:13" ht="15.75" thickBot="1" x14ac:dyDescent="0.3">
      <c r="A17" s="6"/>
      <c r="B17" s="6"/>
      <c r="C17" s="6"/>
      <c r="D17" s="6"/>
      <c r="E17" s="28"/>
      <c r="F17" s="29"/>
      <c r="G17" s="29"/>
      <c r="H17" s="30"/>
      <c r="I17" s="31"/>
      <c r="J17" s="32"/>
      <c r="K17" s="6"/>
      <c r="L17" s="6"/>
      <c r="M17" s="6"/>
    </row>
    <row r="18" spans="1:13" x14ac:dyDescent="0.25">
      <c r="A18" s="6"/>
      <c r="B18" s="6"/>
      <c r="C18" s="24"/>
      <c r="D18" s="24"/>
      <c r="E18" s="24"/>
      <c r="F18" s="24"/>
      <c r="G18" s="24"/>
      <c r="H18" s="24"/>
      <c r="I18" s="24"/>
      <c r="J18" s="6"/>
      <c r="K18" s="6"/>
      <c r="L18" s="6"/>
      <c r="M18" s="6"/>
    </row>
    <row r="19" spans="1:13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6"/>
      <c r="B20" s="6"/>
      <c r="C20" s="6"/>
      <c r="D20" s="33"/>
      <c r="E20" s="34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36" t="s">
        <v>21</v>
      </c>
      <c r="B23" t="s">
        <v>16</v>
      </c>
      <c r="H23" s="36" t="s">
        <v>26</v>
      </c>
      <c r="I23" t="s">
        <v>16</v>
      </c>
    </row>
    <row r="25" spans="1:13" x14ac:dyDescent="0.25">
      <c r="A25" s="36" t="s">
        <v>17</v>
      </c>
      <c r="B25" t="s">
        <v>61</v>
      </c>
      <c r="H25" s="36" t="s">
        <v>17</v>
      </c>
      <c r="I25" t="s">
        <v>61</v>
      </c>
    </row>
    <row r="26" spans="1:13" x14ac:dyDescent="0.25">
      <c r="A26" s="35" t="s">
        <v>60</v>
      </c>
      <c r="B26" s="44"/>
      <c r="H26" s="35" t="s">
        <v>60</v>
      </c>
      <c r="I26" s="44"/>
    </row>
    <row r="27" spans="1:13" x14ac:dyDescent="0.25">
      <c r="A27" s="35" t="s">
        <v>18</v>
      </c>
      <c r="B27" s="44"/>
      <c r="H27" s="35" t="s">
        <v>18</v>
      </c>
      <c r="I27" s="44"/>
    </row>
  </sheetData>
  <mergeCells count="2">
    <mergeCell ref="B1:M3"/>
    <mergeCell ref="C7:I7"/>
  </mergeCell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Synthèse dossiers</vt:lpstr>
      <vt:lpstr>Résultats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2023-11-22T15:54:41Z</dcterms:modified>
</cp:coreProperties>
</file>