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OMEDIT\CONTRACTUALISATION\CAQES (cf réseau DOS OMEDIT)\GUIDE METHODO+OUTILS CAQES\NOUVEAU CAQES Guide outils\Outils indic ATB\"/>
    </mc:Choice>
  </mc:AlternateContent>
  <bookViews>
    <workbookView xWindow="0" yWindow="0" windowWidth="20490" windowHeight="7020" activeTab="1"/>
  </bookViews>
  <sheets>
    <sheet name="Lisez-moi " sheetId="19" r:id="rId1"/>
    <sheet name="Grille" sheetId="1" r:id="rId2"/>
    <sheet name="Synthèses des résultats " sheetId="22" r:id="rId3"/>
    <sheet name="Données " sheetId="2" r:id="rId4"/>
  </sheets>
  <definedNames>
    <definedName name="_xlnm._FilterDatabase" localSheetId="1" hidden="1">Grille!$A$6:$AJ$36</definedName>
  </definedNam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AD7" i="1" l="1"/>
  <c r="AD8" i="1"/>
  <c r="AD9" i="1"/>
  <c r="M10" i="1" l="1"/>
  <c r="I15" i="22"/>
  <c r="I14" i="22"/>
  <c r="I16" i="22" l="1"/>
  <c r="AD10" i="1" l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M8" i="1" l="1"/>
  <c r="M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</calcChain>
</file>

<file path=xl/sharedStrings.xml><?xml version="1.0" encoding="utf-8"?>
<sst xmlns="http://schemas.openxmlformats.org/spreadsheetml/2006/main" count="140" uniqueCount="131">
  <si>
    <t>Date de prescription</t>
  </si>
  <si>
    <t xml:space="preserve">Indication </t>
  </si>
  <si>
    <t xml:space="preserve">Informations générales </t>
  </si>
  <si>
    <t xml:space="preserve">AMM/Hors AMM </t>
  </si>
  <si>
    <t xml:space="preserve">La precsription tient compte de cette documentation ? OUI / NON </t>
  </si>
  <si>
    <t>Oui</t>
  </si>
  <si>
    <t>Non</t>
  </si>
  <si>
    <t>Empirique</t>
  </si>
  <si>
    <t>Documentée</t>
  </si>
  <si>
    <t xml:space="preserve">Si oui , précision du germe </t>
  </si>
  <si>
    <t>Orthopédie</t>
  </si>
  <si>
    <t>HAD</t>
  </si>
  <si>
    <t>Cardiologie</t>
  </si>
  <si>
    <t>UNV SI</t>
  </si>
  <si>
    <t>Infectiologie</t>
  </si>
  <si>
    <t xml:space="preserve">Chirurgie Viscérale </t>
  </si>
  <si>
    <t>Hématologie</t>
  </si>
  <si>
    <t>Néphrologie</t>
  </si>
  <si>
    <t>Gastro-entérologie</t>
  </si>
  <si>
    <t xml:space="preserve">Pneumologie </t>
  </si>
  <si>
    <t xml:space="preserve">Associée aux soins </t>
  </si>
  <si>
    <t xml:space="preserve">Communautaire </t>
  </si>
  <si>
    <t>Infection ostéo-articulaire , avec matériel</t>
  </si>
  <si>
    <t>Infection ostéo-articulaire , sans matériel</t>
  </si>
  <si>
    <t xml:space="preserve">Infection de KT périphériques ou centraux </t>
  </si>
  <si>
    <t>Autre</t>
  </si>
  <si>
    <t xml:space="preserve">Si indication "autre" précisez </t>
  </si>
  <si>
    <t>BGN</t>
  </si>
  <si>
    <t xml:space="preserve">Monothérapie ou association 
</t>
  </si>
  <si>
    <t>Monothérapie</t>
  </si>
  <si>
    <t>Association</t>
  </si>
  <si>
    <t>48h à 7 jours</t>
  </si>
  <si>
    <t xml:space="preserve">≥7 jours </t>
  </si>
  <si>
    <t>6 à 10mg/kg</t>
  </si>
  <si>
    <t xml:space="preserve">Oncologie </t>
  </si>
  <si>
    <t>SSR</t>
  </si>
  <si>
    <t xml:space="preserve">Endrocrinologie </t>
  </si>
  <si>
    <t xml:space="preserve">Médecine interne </t>
  </si>
  <si>
    <t xml:space="preserve">Numéro de Dossier </t>
  </si>
  <si>
    <r>
      <rPr>
        <b/>
        <u/>
        <sz val="16"/>
        <color theme="0"/>
        <rFont val="Calibri"/>
        <family val="2"/>
        <scheme val="minor"/>
      </rPr>
      <t>Audit  de pertinence de la prescription de DAPTOMYCINE</t>
    </r>
    <r>
      <rPr>
        <b/>
        <sz val="16"/>
        <color theme="0"/>
        <rFont val="Calibri"/>
        <family val="2"/>
        <scheme val="minor"/>
      </rPr>
      <t xml:space="preserve">
</t>
    </r>
  </si>
  <si>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48h</t>
    </r>
  </si>
  <si>
    <t>Service où le traitement a été initié</t>
  </si>
  <si>
    <t>Données médicales connues dans le dossier du patient</t>
  </si>
  <si>
    <t>Date de naissance</t>
  </si>
  <si>
    <t xml:space="preserve">Choc septique ?
OUI / NON </t>
  </si>
  <si>
    <t xml:space="preserve">Patient dialysé ?
OUI / NON </t>
  </si>
  <si>
    <t xml:space="preserve">Immunodepression* ?
OUI / NON </t>
  </si>
  <si>
    <t xml:space="preserve">Insuffisance rénale ?
Clairance &lt;30ml/mn (CKD-EPI)
OUI / NON </t>
  </si>
  <si>
    <t xml:space="preserve">Durée de la prescription 
en JOURS </t>
  </si>
  <si>
    <t xml:space="preserve">Conformité du dossier </t>
  </si>
  <si>
    <t>Pertinence de l'indication</t>
  </si>
  <si>
    <t>En accord avec l'avis de l'infectiologue</t>
  </si>
  <si>
    <t>En accord avec référentiels/protocoles de l'ES</t>
  </si>
  <si>
    <t>Étiquettes de lignes</t>
  </si>
  <si>
    <t>CONFORME</t>
  </si>
  <si>
    <t>Total général</t>
  </si>
  <si>
    <t xml:space="preserve">Nombre de Numéro de Dossier </t>
  </si>
  <si>
    <t>Pour avoir les bonnes valeurs dans le tableau vous devez :</t>
  </si>
  <si>
    <r>
      <t xml:space="preserve">1-Penser à faire un clic droit </t>
    </r>
    <r>
      <rPr>
        <b/>
        <u/>
        <sz val="11"/>
        <color theme="1"/>
        <rFont val="Calibri"/>
        <family val="2"/>
        <scheme val="minor"/>
      </rPr>
      <t xml:space="preserve">dans </t>
    </r>
    <r>
      <rPr>
        <sz val="11"/>
        <color theme="1"/>
        <rFont val="Calibri"/>
        <family val="2"/>
        <scheme val="minor"/>
      </rPr>
      <t>le tableau et cliquer sur "actualiser" afin que toutes les dernières données saisies apparaissent dans le tableau</t>
    </r>
  </si>
  <si>
    <t>2- Il existe 2 situations pour lesquelles le score ne se calcule pas automatiquement ( #REF! ) :</t>
  </si>
  <si>
    <t>Soit vous n'avez que des dossiers CONFORMES donc votre score est de 100%</t>
  </si>
  <si>
    <t>Soit vous n'avez que des dossiers NON CONFORMES donc votre score est de 0%</t>
  </si>
  <si>
    <t>Résultats</t>
  </si>
  <si>
    <t>Dossiers conformes</t>
  </si>
  <si>
    <t>Dossiers NON conformes</t>
  </si>
  <si>
    <t>% Conformité</t>
  </si>
  <si>
    <t>Prescription EMPIRIQUE</t>
  </si>
  <si>
    <t>Prescription DOCUMENTEE</t>
  </si>
  <si>
    <t>En accord avec les référentiels et/ou protocoles de l'ES
OUI/NON</t>
  </si>
  <si>
    <t>N°dossier Patient ou IPP</t>
  </si>
  <si>
    <t xml:space="preserve">Si association , précicez </t>
  </si>
  <si>
    <t>Réanimation/USI/USC</t>
  </si>
  <si>
    <t xml:space="preserve">Allergie documentée aux Bétalactamines ?
OUI / NON </t>
  </si>
  <si>
    <t>* immunodépression : Chimiothérapie ou traitement anti TNF ou anti CD20 dans les 90 jours, corticothérapie forte dose (prednisone 20 mg/j pour ≥ 14 jours), traitement immunosupresseur (tacrolimus, methotrexate, cyclosporine, mycophénolate), neutropénie &lt; 500/mm3, Infection VIH avec CD4 &lt;200/mm3 ou événement classant SIDA, antécédent de leucémie, lymphome, transplantation d’organe solide ou greffe de moelle</t>
  </si>
  <si>
    <t>Infection de site opératoire</t>
  </si>
  <si>
    <t>Neutropénie fébrile</t>
  </si>
  <si>
    <t>Autres indications hors AMM</t>
  </si>
  <si>
    <t>Bactériémie à staph aureus associée à EID ou IcPTM (adulte)</t>
  </si>
  <si>
    <t>Endocardite infectieuse du coeur droit (EID) à S. aureus (adulte)</t>
  </si>
  <si>
    <t>Infection compliquées de la peau et des tissus mous (IcPTM, adulte et enfant)</t>
  </si>
  <si>
    <t>Bactériémie à staph aureus associée à une IcPTM (enfant)</t>
  </si>
  <si>
    <t>Avis infectiologique OUI/NON</t>
  </si>
  <si>
    <t>Pertinence de l'indication de la daptomycine
OUI/NON</t>
  </si>
  <si>
    <t>En accord avec l'avis infectiologique
OUI/NON</t>
  </si>
  <si>
    <t>Pédiatrie</t>
  </si>
  <si>
    <t>Urgences</t>
  </si>
  <si>
    <t>Ophtalmologie</t>
  </si>
  <si>
    <t>ORL</t>
  </si>
  <si>
    <t>Gynéco-obstétrique</t>
  </si>
  <si>
    <t>Infection associée aux soins ou communautaire ?</t>
  </si>
  <si>
    <t>Indéterminé</t>
  </si>
  <si>
    <t>Si non-conformité précisez la raison</t>
  </si>
  <si>
    <t xml:space="preserve">Documentation microbiologique en lien avec la daptomycine?
OUI / NON 
</t>
  </si>
  <si>
    <t>Bactériémie primitive</t>
  </si>
  <si>
    <t>Autre endocardite infectieuse</t>
  </si>
  <si>
    <t xml:space="preserve">Gériatrie </t>
  </si>
  <si>
    <t xml:space="preserve">Non applicable </t>
  </si>
  <si>
    <t xml:space="preserve">Remarques
Commentaires </t>
  </si>
  <si>
    <t>S.aureus Meti-S</t>
  </si>
  <si>
    <t xml:space="preserve">S.aureus Meti-R </t>
  </si>
  <si>
    <t>S.coag neg Meti-S</t>
  </si>
  <si>
    <t>S.coag neg Meti-R</t>
  </si>
  <si>
    <t>Indication d'une ATB</t>
  </si>
  <si>
    <t>Choix de la molécule</t>
  </si>
  <si>
    <t xml:space="preserve">Posologie </t>
  </si>
  <si>
    <t>Durée</t>
  </si>
  <si>
    <t>Réévaluation</t>
  </si>
  <si>
    <t>Informations relatives à l'indication de la Daptomycine</t>
  </si>
  <si>
    <t>Durée de prescription totale</t>
  </si>
  <si>
    <t>Autre germe 2</t>
  </si>
  <si>
    <t>Autre germe 3</t>
  </si>
  <si>
    <t>discutable</t>
  </si>
  <si>
    <t>GRILLE DE REMPLISSAGE-GRILLE AUDIT DAPTOMYCINE</t>
  </si>
  <si>
    <t>Informations relatives à l’indication de la Daptomycine</t>
  </si>
  <si>
    <t>Prescription EMPIRIQUE – Prescription DOCUMENTEE</t>
  </si>
  <si>
    <t>Conformité du dossier</t>
  </si>
  <si>
    <r>
      <t xml:space="preserve">- Colonne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« AMM/HORS AMM » se remplit automatiquement sur la base de l’indication renseignée en colonne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
- Si vous saisissez en colonne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« autre », pensez à saisir l’indication en texte libre en colonne </t>
    </r>
    <r>
      <rPr>
        <b/>
        <sz val="11"/>
        <color theme="1"/>
        <rFont val="Calibri"/>
        <family val="2"/>
        <scheme val="minor"/>
      </rPr>
      <t>N</t>
    </r>
  </si>
  <si>
    <r>
      <rPr>
        <b/>
        <sz val="11"/>
        <color theme="1"/>
        <rFont val="Calibri"/>
        <family val="2"/>
        <scheme val="minor"/>
      </rPr>
      <t>Informations générales</t>
    </r>
    <r>
      <rPr>
        <sz val="11"/>
        <color theme="1"/>
        <rFont val="Calibri"/>
        <family val="2"/>
        <scheme val="minor"/>
      </rPr>
      <t xml:space="preserve"> :
- Remplir une ligne par patient
- Certaines colonnes sont pourvues de « menu déroulant » afin de faciliter la saisie 
</t>
    </r>
  </si>
  <si>
    <t xml:space="preserve">Durée de prescription totale </t>
  </si>
  <si>
    <r>
      <t xml:space="preserve">- Colonne </t>
    </r>
    <r>
      <rPr>
        <b/>
        <sz val="11"/>
        <color theme="1"/>
        <rFont val="Calibri"/>
        <family val="2"/>
        <scheme val="minor"/>
      </rPr>
      <t>AD</t>
    </r>
    <r>
      <rPr>
        <sz val="11"/>
        <color theme="1"/>
        <rFont val="Calibri"/>
        <family val="2"/>
        <scheme val="minor"/>
      </rPr>
      <t xml:space="preserve"> comptabilise automatiquement la durée totale de traitement ( colonne </t>
    </r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+ colonne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)</t>
    </r>
  </si>
  <si>
    <t>Prescription</t>
  </si>
  <si>
    <t xml:space="preserve">NON CONFORME </t>
  </si>
  <si>
    <t>(vide)</t>
  </si>
  <si>
    <t>CONFORME / NON CONFORME</t>
  </si>
  <si>
    <r>
      <t xml:space="preserve">La notion de </t>
    </r>
    <r>
      <rPr>
        <b/>
        <sz val="11"/>
        <color theme="1"/>
        <rFont val="Calibri"/>
        <family val="2"/>
        <scheme val="minor"/>
      </rPr>
      <t>« Prescription DOCUMENTEE »</t>
    </r>
    <r>
      <rPr>
        <sz val="11"/>
        <color theme="1"/>
        <rFont val="Calibri"/>
        <family val="2"/>
        <scheme val="minor"/>
      </rPr>
      <t xml:space="preserve"> se définit par l’identification du germe avec antibiogramme.
</t>
    </r>
    <r>
      <rPr>
        <sz val="11"/>
        <color theme="1"/>
        <rFont val="Calibri"/>
        <family val="2"/>
        <scheme val="minor"/>
      </rPr>
      <t xml:space="preserve">
- Si la prescription est </t>
    </r>
    <r>
      <rPr>
        <b/>
        <sz val="11"/>
        <color theme="1"/>
        <rFont val="Calibri"/>
        <family val="2"/>
        <scheme val="minor"/>
      </rPr>
      <t>uniquement empirique</t>
    </r>
    <r>
      <rPr>
        <sz val="11"/>
        <color theme="1"/>
        <rFont val="Calibri"/>
        <family val="2"/>
        <scheme val="minor"/>
      </rPr>
      <t xml:space="preserve"> remplir les colonnes de </t>
    </r>
    <r>
      <rPr>
        <b/>
        <sz val="11"/>
        <color theme="1"/>
        <rFont val="Calibri"/>
        <family val="2"/>
        <scheme val="minor"/>
      </rPr>
      <t>O à S</t>
    </r>
    <r>
      <rPr>
        <sz val="11"/>
        <color theme="1"/>
        <rFont val="Calibri"/>
        <family val="2"/>
        <scheme val="minor"/>
      </rPr>
      <t xml:space="preserve">
- Si la prescription est </t>
    </r>
    <r>
      <rPr>
        <b/>
        <sz val="11"/>
        <color theme="1"/>
        <rFont val="Calibri"/>
        <family val="2"/>
        <scheme val="minor"/>
      </rPr>
      <t>d’emblée documentée</t>
    </r>
    <r>
      <rPr>
        <sz val="11"/>
        <color theme="1"/>
        <rFont val="Calibri"/>
        <family val="2"/>
        <scheme val="minor"/>
      </rPr>
      <t xml:space="preserve"> remplir les colonnes de </t>
    </r>
    <r>
      <rPr>
        <b/>
        <sz val="11"/>
        <color theme="1"/>
        <rFont val="Calibri"/>
        <family val="2"/>
        <scheme val="minor"/>
      </rPr>
      <t>T à AC</t>
    </r>
    <r>
      <rPr>
        <sz val="11"/>
        <color theme="1"/>
        <rFont val="Calibri"/>
        <family val="2"/>
        <scheme val="minor"/>
      </rPr>
      <t xml:space="preserve">
- Si la prescription est</t>
    </r>
    <r>
      <rPr>
        <b/>
        <sz val="11"/>
        <color theme="1"/>
        <rFont val="Calibri"/>
        <family val="2"/>
        <scheme val="minor"/>
      </rPr>
      <t xml:space="preserve"> initialement empirique puis devient documentée</t>
    </r>
    <r>
      <rPr>
        <sz val="11"/>
        <color theme="1"/>
        <rFont val="Calibri"/>
        <family val="2"/>
        <scheme val="minor"/>
      </rPr>
      <t xml:space="preserve"> remplir les colonnes de</t>
    </r>
    <r>
      <rPr>
        <b/>
        <sz val="11"/>
        <color theme="1"/>
        <rFont val="Calibri"/>
        <family val="2"/>
        <scheme val="minor"/>
      </rPr>
      <t xml:space="preserve"> O à AC
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</si>
  <si>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- Colonne </t>
    </r>
    <r>
      <rPr>
        <b/>
        <sz val="11"/>
        <color theme="1"/>
        <rFont val="Calibri"/>
        <family val="2"/>
        <scheme val="minor"/>
      </rPr>
      <t>AE</t>
    </r>
    <r>
      <rPr>
        <sz val="11"/>
        <color theme="1"/>
        <rFont val="Calibri"/>
        <family val="2"/>
        <scheme val="minor"/>
      </rPr>
      <t xml:space="preserve"> « Pertinence de l’indication de la Daptomycine » contient dans son menu déroulant un item «discutable». </t>
    </r>
    <r>
      <rPr>
        <b/>
        <sz val="11"/>
        <color theme="1"/>
        <rFont val="Calibri"/>
        <family val="2"/>
        <scheme val="minor"/>
      </rPr>
      <t>Si cet item est utilisé</t>
    </r>
    <r>
      <rPr>
        <sz val="11"/>
        <color theme="1"/>
        <rFont val="Calibri"/>
        <family val="2"/>
        <scheme val="minor"/>
      </rPr>
      <t xml:space="preserve">, il faudra argumenter le caractère « discutable » en colonne </t>
    </r>
    <r>
      <rPr>
        <b/>
        <sz val="11"/>
        <color theme="1"/>
        <rFont val="Calibri"/>
        <family val="2"/>
        <scheme val="minor"/>
      </rPr>
      <t>AJ</t>
    </r>
    <r>
      <rPr>
        <sz val="11"/>
        <color theme="1"/>
        <rFont val="Calibri"/>
        <family val="2"/>
        <scheme val="minor"/>
      </rPr>
      <t xml:space="preserve"> « Remarques-Commentaires »
- Colonne </t>
    </r>
    <r>
      <rPr>
        <b/>
        <sz val="11"/>
        <color theme="1"/>
        <rFont val="Calibri"/>
        <family val="2"/>
        <scheme val="minor"/>
      </rPr>
      <t>AG</t>
    </r>
    <r>
      <rPr>
        <sz val="11"/>
        <color theme="1"/>
        <rFont val="Calibri"/>
        <family val="2"/>
        <scheme val="minor"/>
      </rPr>
      <t xml:space="preserve"> « En accord avec l’avis infectiologue » : si un traitement par Daptomycine est mis en place sur avis d’une RCP, remplissez « oui » 
- Colonne </t>
    </r>
    <r>
      <rPr>
        <b/>
        <sz val="11"/>
        <color theme="1"/>
        <rFont val="Calibri"/>
        <family val="2"/>
        <scheme val="minor"/>
      </rPr>
      <t>AH</t>
    </r>
    <r>
      <rPr>
        <sz val="11"/>
        <color theme="1"/>
        <rFont val="Calibri"/>
        <family val="2"/>
        <scheme val="minor"/>
      </rPr>
      <t xml:space="preserve"> : La conformité est laissée à l’avis de l’expert évaluateur (remplissage non automatisé)
Si </t>
    </r>
    <r>
      <rPr>
        <b/>
        <sz val="11"/>
        <color theme="1"/>
        <rFont val="Calibri"/>
        <family val="2"/>
        <scheme val="minor"/>
      </rPr>
      <t>« non-conformité »</t>
    </r>
    <r>
      <rPr>
        <sz val="11"/>
        <color theme="1"/>
        <rFont val="Calibri"/>
        <family val="2"/>
        <scheme val="minor"/>
      </rPr>
      <t xml:space="preserve">, l’expert évaluateur devra préciser la ou les raisons (colonne </t>
    </r>
    <r>
      <rPr>
        <b/>
        <sz val="11"/>
        <color theme="1"/>
        <rFont val="Calibri"/>
        <family val="2"/>
        <scheme val="minor"/>
      </rPr>
      <t>AI</t>
    </r>
    <r>
      <rPr>
        <sz val="11"/>
        <color theme="1"/>
        <rFont val="Calibri"/>
        <family val="2"/>
        <scheme val="minor"/>
      </rPr>
      <t xml:space="preserve">) avec les sémantiques 
suivantes :
• Pas d'indication
• Pas de désescalade 
• Posologie inadéquate
• Durée inadaptée 
Si besoin de précision possibilité de remplir la colonne </t>
    </r>
    <r>
      <rPr>
        <b/>
        <sz val="11"/>
        <color theme="1"/>
        <rFont val="Calibri"/>
        <family val="2"/>
        <scheme val="minor"/>
      </rPr>
      <t>AJ « Remarques- Commentaires »</t>
    </r>
    <r>
      <rPr>
        <sz val="11"/>
        <color theme="1"/>
        <rFont val="Calibri"/>
        <family val="2"/>
        <scheme val="minor"/>
      </rPr>
      <t xml:space="preserve">
</t>
    </r>
  </si>
  <si>
    <t>Entérocoque</t>
  </si>
  <si>
    <t>Streptocoque</t>
  </si>
  <si>
    <r>
      <t xml:space="preserve">Posologie en mg/kg 
- &lt; ou = </t>
    </r>
    <r>
      <rPr>
        <b/>
        <sz val="10"/>
        <color theme="1"/>
        <rFont val="Calibri"/>
        <family val="2"/>
      </rPr>
      <t xml:space="preserve">6mg/Kg
- 6 à 10mg/kg
- &gt; ou = 10mg/kg </t>
    </r>
  </si>
  <si>
    <t>&lt; ou = 6mg/kg</t>
  </si>
  <si>
    <t xml:space="preserve">&gt; ou  = 10mg/kg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</si>
</sst>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dd/mm/yy;@"/>
  </numFmts>
  <fonts count="14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9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11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/>
    <xf numFmtId="0" fontId="0" fillId="0" borderId="10" xfId="0" applyFill="1" applyBorder="1"/>
    <xf numFmtId="0" fontId="6" fillId="0" borderId="8" xfId="0" applyFont="1" applyBorder="1"/>
    <xf numFmtId="0" fontId="0" fillId="0" borderId="11" xfId="0" applyBorder="1"/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1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8" fillId="6" borderId="12" xfId="0" applyFont="1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0" xfId="0" applyFill="1" applyBorder="1"/>
    <xf numFmtId="0" fontId="0" fillId="6" borderId="16" xfId="0" applyFill="1" applyBorder="1"/>
    <xf numFmtId="0" fontId="2" fillId="6" borderId="0" xfId="0" applyFont="1" applyFill="1" applyBorder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13" borderId="1" xfId="0" applyFill="1" applyBorder="1" applyAlignment="1">
      <alignment horizontal="center" vertical="center" wrapText="1" shrinkToFit="1"/>
    </xf>
    <xf numFmtId="0" fontId="2" fillId="15" borderId="1" xfId="0" applyFont="1" applyFill="1" applyBorder="1" applyAlignment="1">
      <alignment horizontal="center" vertical="center" wrapText="1" shrinkToFit="1"/>
    </xf>
    <xf numFmtId="0" fontId="10" fillId="13" borderId="1" xfId="0" applyFont="1" applyFill="1" applyBorder="1" applyAlignment="1">
      <alignment horizontal="center" vertical="center"/>
    </xf>
    <xf numFmtId="0" fontId="0" fillId="14" borderId="0" xfId="0" applyFill="1" applyBorder="1"/>
    <xf numFmtId="0" fontId="10" fillId="13" borderId="6" xfId="0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right" vertical="center" shrinkToFit="1"/>
    </xf>
    <xf numFmtId="164" fontId="11" fillId="0" borderId="20" xfId="0" applyNumberFormat="1" applyFont="1" applyBorder="1" applyAlignment="1">
      <alignment horizontal="center"/>
    </xf>
    <xf numFmtId="0" fontId="3" fillId="7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 applyAlignment="1"/>
    <xf numFmtId="0" fontId="3" fillId="11" borderId="24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12" borderId="5" xfId="0" applyFont="1" applyFill="1" applyBorder="1" applyAlignment="1">
      <alignment horizontal="center" vertical="center" wrapText="1"/>
    </xf>
    <xf numFmtId="0" fontId="0" fillId="0" borderId="5" xfId="0" applyFill="1" applyBorder="1"/>
    <xf numFmtId="165" fontId="0" fillId="0" borderId="1" xfId="0" applyNumberFormat="1" applyBorder="1"/>
    <xf numFmtId="0" fontId="0" fillId="0" borderId="1" xfId="0" applyBorder="1" applyAlignment="1">
      <alignment vertical="center"/>
    </xf>
    <xf numFmtId="0" fontId="6" fillId="0" borderId="10" xfId="0" applyFont="1" applyFill="1" applyBorder="1"/>
    <xf numFmtId="0" fontId="0" fillId="0" borderId="31" xfId="0" applyBorder="1"/>
    <xf numFmtId="0" fontId="0" fillId="0" borderId="31" xfId="0" applyFill="1" applyBorder="1"/>
    <xf numFmtId="0" fontId="0" fillId="0" borderId="32" xfId="0" applyBorder="1"/>
    <xf numFmtId="0" fontId="0" fillId="0" borderId="33" xfId="0" applyBorder="1"/>
    <xf numFmtId="0" fontId="1" fillId="2" borderId="0" xfId="0" applyFont="1" applyFill="1" applyAlignment="1">
      <alignment horizontal="center" wrapText="1"/>
    </xf>
    <xf numFmtId="0" fontId="3" fillId="11" borderId="9" xfId="0" applyFont="1" applyFill="1" applyBorder="1" applyAlignment="1">
      <alignment horizontal="center" vertical="center" wrapText="1"/>
    </xf>
    <xf numFmtId="0" fontId="0" fillId="0" borderId="34" xfId="0" applyBorder="1"/>
    <xf numFmtId="0" fontId="0" fillId="0" borderId="1" xfId="0" applyNumberFormat="1" applyBorder="1"/>
    <xf numFmtId="0" fontId="3" fillId="9" borderId="1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Border="1"/>
    <xf numFmtId="0" fontId="0" fillId="0" borderId="7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18" borderId="5" xfId="0" applyFill="1" applyBorder="1" applyAlignment="1">
      <alignment horizontal="center"/>
    </xf>
    <xf numFmtId="0" fontId="0" fillId="0" borderId="3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0" borderId="7" xfId="0" quotePrefix="1" applyBorder="1" applyAlignment="1">
      <alignment horizontal="left" wrapText="1"/>
    </xf>
    <xf numFmtId="0" fontId="0" fillId="0" borderId="3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5" xfId="0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7" xfId="0" quotePrefix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10" borderId="32" xfId="0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3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2" fillId="1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0" borderId="23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/>
    </xf>
    <xf numFmtId="0" fontId="13" fillId="10" borderId="2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left" wrapText="1"/>
    </xf>
    <xf numFmtId="0" fontId="0" fillId="6" borderId="16" xfId="0" applyFill="1" applyBorder="1" applyAlignment="1">
      <alignment horizontal="left" wrapText="1"/>
    </xf>
  </cellXfs>
  <cellStyles count="1">
    <cellStyle name="Normal" xfId="0" builtinId="0"/>
  </cellStyles>
  <dxfs count="5"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7C80"/>
      <color rgb="FF99FF66"/>
      <color rgb="FFCCFF66"/>
      <color rgb="FFFF5050"/>
      <color rgb="FFFFFFCC"/>
      <color rgb="FFCCCCFF"/>
      <color rgb="FFFF99FF"/>
      <color rgb="FFFF99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7056</xdr:colOff>
      <xdr:row>0</xdr:row>
      <xdr:rowOff>7056</xdr:rowOff>
    </xdr:from>
    <xdr:to>
      <xdr:col>2</xdr:col>
      <xdr:colOff>159456</xdr:colOff>
      <xdr:row>3</xdr:row>
      <xdr:rowOff>7056</xdr:rowOff>
    </xdr:to>
    <xdr:pic>
      <xdr:nvPicPr>
        <xdr:cNvPr id="3" name="Image 2" descr="K:\OMEDIT\SECRETARIAT\LOGO\LOGO OMEDIT OK AUR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6" y="7056"/>
          <a:ext cx="1619956" cy="5503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ORONI, Luc (ARS-ARA/OMEDIT)" refreshedDate="45197.661387499997" createdVersion="6" refreshedVersion="6" minRefreshableVersion="3" recordCount="30">
  <cacheSource type="worksheet">
    <worksheetSource ref="A6:AI36" sheet="Grille"/>
  </cacheSource>
  <cacheFields count="35">
    <cacheField name="Numéro de Dossier " numFmtId="0">
      <sharedItems containsSemiMixedTypes="0" containsString="0" containsNumber="1" containsInteger="1" minValue="1" maxValue="30"/>
    </cacheField>
    <cacheField name="N°dossier Patient ou IPP" numFmtId="0">
      <sharedItems containsNonDate="0" containsString="0" containsBlank="1"/>
    </cacheField>
    <cacheField name="Date de naissance" numFmtId="165">
      <sharedItems containsNonDate="0" containsString="0" containsBlank="1"/>
    </cacheField>
    <cacheField name="Date de prescription" numFmtId="165">
      <sharedItems containsNonDate="0" containsString="0" containsBlank="1"/>
    </cacheField>
    <cacheField name="Service où le traitement a été initié" numFmtId="0">
      <sharedItems containsNonDate="0" containsString="0" containsBlank="1"/>
    </cacheField>
    <cacheField name="Allergie documentée aux Bétalactamines ?_x000a_OUI / NON " numFmtId="0">
      <sharedItems containsNonDate="0" containsString="0" containsBlank="1"/>
    </cacheField>
    <cacheField name="Choc septique ?_x000a_OUI / NON " numFmtId="0">
      <sharedItems containsNonDate="0" containsString="0" containsBlank="1"/>
    </cacheField>
    <cacheField name="Immunodepression* ?_x000a_OUI / NON " numFmtId="0">
      <sharedItems containsNonDate="0" containsString="0" containsBlank="1"/>
    </cacheField>
    <cacheField name="Insuffisance rénale ?_x000a_Clairance &lt;30ml/mn (CKD-EPI)_x000a_OUI / NON " numFmtId="0">
      <sharedItems containsNonDate="0" containsString="0" containsBlank="1"/>
    </cacheField>
    <cacheField name="Patient dialysé ?_x000a_OUI / NON " numFmtId="0">
      <sharedItems containsNonDate="0" containsString="0" containsBlank="1"/>
    </cacheField>
    <cacheField name="Infection associée aux soins ou communautaire ?" numFmtId="0">
      <sharedItems containsNonDate="0" containsString="0" containsBlank="1"/>
    </cacheField>
    <cacheField name="Indication " numFmtId="0">
      <sharedItems containsNonDate="0" containsString="0" containsBlank="1"/>
    </cacheField>
    <cacheField name="AMM/Hors AMM " numFmtId="0">
      <sharedItems/>
    </cacheField>
    <cacheField name="Si indication &quot;autre&quot; précisez " numFmtId="0">
      <sharedItems containsNonDate="0" containsString="0" containsBlank="1"/>
    </cacheField>
    <cacheField name="Monothérapie ou association _x000a_" numFmtId="0">
      <sharedItems containsNonDate="0" containsString="0" containsBlank="1"/>
    </cacheField>
    <cacheField name="Si association , précicez " numFmtId="0">
      <sharedItems containsNonDate="0" containsString="0" containsBlank="1"/>
    </cacheField>
    <cacheField name="Posologie en mg/kg _x000a_- &lt;6mg/Kg_x000a_- 6 à 10mg/kg_x000a_- &gt;10mg/kg " numFmtId="0">
      <sharedItems containsNonDate="0" containsString="0" containsBlank="1"/>
    </cacheField>
    <cacheField name="Durée de la prescription _x000a_en JOURS " numFmtId="0">
      <sharedItems containsNonDate="0" containsString="0" containsBlank="1"/>
    </cacheField>
    <cacheField name="Avis infectiologique OUI/NON" numFmtId="0">
      <sharedItems containsNonDate="0" containsString="0" containsBlank="1"/>
    </cacheField>
    <cacheField name="Documentation microbiologique en lien avec la daptomycine?_x000a_OUI / NON _x000a_" numFmtId="0">
      <sharedItems containsNonDate="0" containsString="0" containsBlank="1"/>
    </cacheField>
    <cacheField name="Si oui , précision du germe " numFmtId="0">
      <sharedItems containsNonDate="0" containsString="0" containsBlank="1"/>
    </cacheField>
    <cacheField name="Autre germe 2" numFmtId="0">
      <sharedItems containsNonDate="0" containsString="0" containsBlank="1"/>
    </cacheField>
    <cacheField name="Autre germe 3" numFmtId="0">
      <sharedItems containsNonDate="0" containsString="0" containsBlank="1"/>
    </cacheField>
    <cacheField name="La precsription tient compte de cette documentation ? OUI / NON " numFmtId="0">
      <sharedItems containsNonDate="0" containsString="0" containsBlank="1"/>
    </cacheField>
    <cacheField name="Monothérapie ou association _x000a_2" numFmtId="0">
      <sharedItems containsNonDate="0" containsString="0" containsBlank="1"/>
    </cacheField>
    <cacheField name="Si association , précicez 2" numFmtId="0">
      <sharedItems containsNonDate="0" containsString="0" containsBlank="1"/>
    </cacheField>
    <cacheField name="Posologie en mg/kg _x000a_- &lt;6mg/Kg_x000a_- 6 à 10mg/kg_x000a_- &gt;10mg/kg 2" numFmtId="0">
      <sharedItems containsNonDate="0" containsString="0" containsBlank="1"/>
    </cacheField>
    <cacheField name="Durée de la prescription _x000a_en JOURS 2" numFmtId="0">
      <sharedItems containsNonDate="0" containsString="0" containsBlank="1"/>
    </cacheField>
    <cacheField name="Avis infectiologique OUI/NON2" numFmtId="0">
      <sharedItems containsNonDate="0" containsString="0" containsBlank="1"/>
    </cacheField>
    <cacheField name="Durée de prescription totale" numFmtId="0">
      <sharedItems containsSemiMixedTypes="0" containsString="0" containsNumber="1" containsInteger="1" minValue="0" maxValue="0"/>
    </cacheField>
    <cacheField name="Pertinence de l'indication de la daptomycine_x000a_OUI/NON" numFmtId="0">
      <sharedItems containsNonDate="0" containsString="0" containsBlank="1"/>
    </cacheField>
    <cacheField name="En accord avec les référentiels et/ou protocoles de l'ES_x000a_OUI/NON" numFmtId="0">
      <sharedItems containsNonDate="0" containsString="0" containsBlank="1"/>
    </cacheField>
    <cacheField name="En accord avec l'avis infectiologique_x000a_OUI/NON" numFmtId="0">
      <sharedItems containsNonDate="0" containsString="0" containsBlank="1"/>
    </cacheField>
    <cacheField name="CONFORME / NON CONFORME" numFmtId="0">
      <sharedItems containsNonDate="0" containsBlank="1" count="3">
        <m/>
        <s v="CONFORME" u="1"/>
        <s v="NON CONFORME " u="1"/>
      </sharedItems>
    </cacheField>
    <cacheField name="Si non-conformité précisez la raison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n v="1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2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3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4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5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6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7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8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9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10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11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12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13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14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15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16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17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18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19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20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21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22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23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24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25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26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27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28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29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  <r>
    <n v="30"/>
    <m/>
    <m/>
    <m/>
    <m/>
    <m/>
    <m/>
    <m/>
    <m/>
    <m/>
    <m/>
    <m/>
    <s v="HORS AMM"/>
    <m/>
    <m/>
    <m/>
    <m/>
    <m/>
    <m/>
    <m/>
    <m/>
    <m/>
    <m/>
    <m/>
    <m/>
    <m/>
    <m/>
    <m/>
    <m/>
    <n v="0"/>
    <m/>
    <m/>
    <m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4:B6" firstHeaderRow="1" firstDataRow="1" firstDataCol="1"/>
  <pivotFields count="3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m="1" x="1"/>
        <item m="1" x="2"/>
        <item x="0"/>
        <item t="default"/>
      </items>
    </pivotField>
    <pivotField showAll="0"/>
  </pivotFields>
  <rowFields count="1">
    <field x="33"/>
  </rowFields>
  <rowItems count="2">
    <i>
      <x v="2"/>
    </i>
    <i t="grand">
      <x/>
    </i>
  </rowItems>
  <colItems count="1">
    <i/>
  </colItems>
  <dataFields count="1">
    <dataField name="Nombre de Numéro de Dossier " fld="0" subtotal="count" baseField="3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7"/>
  <sheetViews>
    <sheetView topLeftCell="A4" workbookViewId="0">
      <selection activeCell="B26" sqref="B26:J37"/>
    </sheetView>
  </sheetViews>
  <sheetFormatPr baseColWidth="10" defaultRowHeight="15" x14ac:dyDescent="0.25"/>
  <sheetData>
    <row r="3" spans="1:10" x14ac:dyDescent="0.25">
      <c r="C3" s="84" t="s">
        <v>112</v>
      </c>
      <c r="D3" s="85"/>
      <c r="E3" s="85"/>
      <c r="F3" s="85"/>
      <c r="G3" s="85"/>
      <c r="H3" s="85"/>
      <c r="I3" s="86"/>
    </row>
    <row r="5" spans="1:10" ht="14.45" customHeight="1" x14ac:dyDescent="0.25">
      <c r="B5" s="75" t="s">
        <v>117</v>
      </c>
      <c r="C5" s="76"/>
      <c r="D5" s="76"/>
      <c r="E5" s="76"/>
      <c r="F5" s="76"/>
      <c r="G5" s="76"/>
      <c r="H5" s="76"/>
      <c r="I5" s="76"/>
      <c r="J5" s="77"/>
    </row>
    <row r="6" spans="1:10" x14ac:dyDescent="0.25">
      <c r="B6" s="78"/>
      <c r="C6" s="79"/>
      <c r="D6" s="79"/>
      <c r="E6" s="79"/>
      <c r="F6" s="79"/>
      <c r="G6" s="79"/>
      <c r="H6" s="79"/>
      <c r="I6" s="79"/>
      <c r="J6" s="80"/>
    </row>
    <row r="7" spans="1:10" x14ac:dyDescent="0.25">
      <c r="B7" s="78"/>
      <c r="C7" s="79"/>
      <c r="D7" s="79"/>
      <c r="E7" s="79"/>
      <c r="F7" s="79"/>
      <c r="G7" s="79"/>
      <c r="H7" s="79"/>
      <c r="I7" s="79"/>
      <c r="J7" s="80"/>
    </row>
    <row r="8" spans="1:10" x14ac:dyDescent="0.25">
      <c r="B8" s="81"/>
      <c r="C8" s="82"/>
      <c r="D8" s="82"/>
      <c r="E8" s="82"/>
      <c r="F8" s="82"/>
      <c r="G8" s="82"/>
      <c r="H8" s="82"/>
      <c r="I8" s="82"/>
      <c r="J8" s="83"/>
    </row>
    <row r="10" spans="1:10" x14ac:dyDescent="0.25">
      <c r="B10" s="105" t="s">
        <v>113</v>
      </c>
      <c r="C10" s="106"/>
      <c r="D10" s="106"/>
      <c r="E10" s="106"/>
      <c r="F10" s="106"/>
      <c r="G10" s="106"/>
      <c r="H10" s="106"/>
      <c r="I10" s="106"/>
      <c r="J10" s="107"/>
    </row>
    <row r="11" spans="1:10" x14ac:dyDescent="0.25">
      <c r="B11" s="108" t="s">
        <v>116</v>
      </c>
      <c r="C11" s="109"/>
      <c r="D11" s="109"/>
      <c r="E11" s="109"/>
      <c r="F11" s="109"/>
      <c r="G11" s="109"/>
      <c r="H11" s="109"/>
      <c r="I11" s="109"/>
      <c r="J11" s="110"/>
    </row>
    <row r="12" spans="1:10" x14ac:dyDescent="0.25">
      <c r="B12" s="111"/>
      <c r="C12" s="112"/>
      <c r="D12" s="112"/>
      <c r="E12" s="112"/>
      <c r="F12" s="112"/>
      <c r="G12" s="112"/>
      <c r="H12" s="112"/>
      <c r="I12" s="112"/>
      <c r="J12" s="113"/>
    </row>
    <row r="13" spans="1:10" x14ac:dyDescent="0.25">
      <c r="B13" s="111"/>
      <c r="C13" s="112"/>
      <c r="D13" s="112"/>
      <c r="E13" s="112"/>
      <c r="F13" s="112"/>
      <c r="G13" s="112"/>
      <c r="H13" s="112"/>
      <c r="I13" s="112"/>
      <c r="J13" s="113"/>
    </row>
    <row r="14" spans="1:10" ht="14.1" customHeight="1" x14ac:dyDescent="0.25">
      <c r="B14" s="111"/>
      <c r="C14" s="112"/>
      <c r="D14" s="112"/>
      <c r="E14" s="112"/>
      <c r="F14" s="112"/>
      <c r="G14" s="112"/>
      <c r="H14" s="112"/>
      <c r="I14" s="112"/>
      <c r="J14" s="113"/>
    </row>
    <row r="15" spans="1:10" hidden="1" x14ac:dyDescent="0.25">
      <c r="B15" s="114"/>
      <c r="C15" s="115"/>
      <c r="D15" s="115"/>
      <c r="E15" s="115"/>
      <c r="F15" s="115"/>
      <c r="G15" s="115"/>
      <c r="H15" s="115"/>
      <c r="I15" s="115"/>
      <c r="J15" s="116"/>
    </row>
    <row r="16" spans="1:10" x14ac:dyDescent="0.25">
      <c r="A16" s="17"/>
      <c r="B16" s="117" t="s">
        <v>114</v>
      </c>
      <c r="C16" s="117"/>
      <c r="D16" s="117"/>
      <c r="E16" s="117"/>
      <c r="F16" s="117"/>
      <c r="G16" s="117"/>
      <c r="H16" s="117"/>
      <c r="I16" s="117"/>
      <c r="J16" s="117"/>
    </row>
    <row r="17" spans="2:10" x14ac:dyDescent="0.25">
      <c r="B17" s="118" t="s">
        <v>124</v>
      </c>
      <c r="C17" s="119"/>
      <c r="D17" s="119"/>
      <c r="E17" s="119"/>
      <c r="F17" s="119"/>
      <c r="G17" s="119"/>
      <c r="H17" s="119"/>
      <c r="I17" s="119"/>
      <c r="J17" s="120"/>
    </row>
    <row r="18" spans="2:10" x14ac:dyDescent="0.25">
      <c r="B18" s="121"/>
      <c r="C18" s="122"/>
      <c r="D18" s="122"/>
      <c r="E18" s="122"/>
      <c r="F18" s="122"/>
      <c r="G18" s="122"/>
      <c r="H18" s="122"/>
      <c r="I18" s="122"/>
      <c r="J18" s="123"/>
    </row>
    <row r="19" spans="2:10" x14ac:dyDescent="0.25">
      <c r="B19" s="121"/>
      <c r="C19" s="122"/>
      <c r="D19" s="122"/>
      <c r="E19" s="122"/>
      <c r="F19" s="122"/>
      <c r="G19" s="122"/>
      <c r="H19" s="122"/>
      <c r="I19" s="122"/>
      <c r="J19" s="123"/>
    </row>
    <row r="20" spans="2:10" x14ac:dyDescent="0.25">
      <c r="B20" s="121"/>
      <c r="C20" s="122"/>
      <c r="D20" s="122"/>
      <c r="E20" s="122"/>
      <c r="F20" s="122"/>
      <c r="G20" s="122"/>
      <c r="H20" s="122"/>
      <c r="I20" s="122"/>
      <c r="J20" s="123"/>
    </row>
    <row r="21" spans="2:10" x14ac:dyDescent="0.25">
      <c r="B21" s="121"/>
      <c r="C21" s="122"/>
      <c r="D21" s="122"/>
      <c r="E21" s="122"/>
      <c r="F21" s="122"/>
      <c r="G21" s="122"/>
      <c r="H21" s="122"/>
      <c r="I21" s="122"/>
      <c r="J21" s="123"/>
    </row>
    <row r="22" spans="2:10" x14ac:dyDescent="0.25">
      <c r="B22" s="121"/>
      <c r="C22" s="122"/>
      <c r="D22" s="122"/>
      <c r="E22" s="122"/>
      <c r="F22" s="122"/>
      <c r="G22" s="122"/>
      <c r="H22" s="122"/>
      <c r="I22" s="122"/>
      <c r="J22" s="123"/>
    </row>
    <row r="23" spans="2:10" x14ac:dyDescent="0.25">
      <c r="B23" s="87" t="s">
        <v>118</v>
      </c>
      <c r="C23" s="88"/>
      <c r="D23" s="88"/>
      <c r="E23" s="88"/>
      <c r="F23" s="88"/>
      <c r="G23" s="88"/>
      <c r="H23" s="88"/>
      <c r="I23" s="88"/>
      <c r="J23" s="89"/>
    </row>
    <row r="24" spans="2:10" x14ac:dyDescent="0.25">
      <c r="B24" s="90" t="s">
        <v>119</v>
      </c>
      <c r="C24" s="91"/>
      <c r="D24" s="91"/>
      <c r="E24" s="91"/>
      <c r="F24" s="91"/>
      <c r="G24" s="91"/>
      <c r="H24" s="91"/>
      <c r="I24" s="91"/>
      <c r="J24" s="92"/>
    </row>
    <row r="25" spans="2:10" x14ac:dyDescent="0.25">
      <c r="B25" s="93" t="s">
        <v>115</v>
      </c>
      <c r="C25" s="94"/>
      <c r="D25" s="94"/>
      <c r="E25" s="94"/>
      <c r="F25" s="94"/>
      <c r="G25" s="94"/>
      <c r="H25" s="94"/>
      <c r="I25" s="94"/>
      <c r="J25" s="95"/>
    </row>
    <row r="26" spans="2:10" x14ac:dyDescent="0.25">
      <c r="B26" s="96" t="s">
        <v>125</v>
      </c>
      <c r="C26" s="97"/>
      <c r="D26" s="97"/>
      <c r="E26" s="97"/>
      <c r="F26" s="97"/>
      <c r="G26" s="97"/>
      <c r="H26" s="97"/>
      <c r="I26" s="97"/>
      <c r="J26" s="98"/>
    </row>
    <row r="27" spans="2:10" x14ac:dyDescent="0.25">
      <c r="B27" s="99"/>
      <c r="C27" s="100"/>
      <c r="D27" s="100"/>
      <c r="E27" s="100"/>
      <c r="F27" s="100"/>
      <c r="G27" s="100"/>
      <c r="H27" s="100"/>
      <c r="I27" s="100"/>
      <c r="J27" s="101"/>
    </row>
    <row r="28" spans="2:10" x14ac:dyDescent="0.25">
      <c r="B28" s="99"/>
      <c r="C28" s="100"/>
      <c r="D28" s="100"/>
      <c r="E28" s="100"/>
      <c r="F28" s="100"/>
      <c r="G28" s="100"/>
      <c r="H28" s="100"/>
      <c r="I28" s="100"/>
      <c r="J28" s="101"/>
    </row>
    <row r="29" spans="2:10" x14ac:dyDescent="0.25">
      <c r="B29" s="99"/>
      <c r="C29" s="100"/>
      <c r="D29" s="100"/>
      <c r="E29" s="100"/>
      <c r="F29" s="100"/>
      <c r="G29" s="100"/>
      <c r="H29" s="100"/>
      <c r="I29" s="100"/>
      <c r="J29" s="101"/>
    </row>
    <row r="30" spans="2:10" x14ac:dyDescent="0.25">
      <c r="B30" s="99"/>
      <c r="C30" s="100"/>
      <c r="D30" s="100"/>
      <c r="E30" s="100"/>
      <c r="F30" s="100"/>
      <c r="G30" s="100"/>
      <c r="H30" s="100"/>
      <c r="I30" s="100"/>
      <c r="J30" s="101"/>
    </row>
    <row r="31" spans="2:10" ht="34.5" customHeight="1" x14ac:dyDescent="0.25">
      <c r="B31" s="99"/>
      <c r="C31" s="100"/>
      <c r="D31" s="100"/>
      <c r="E31" s="100"/>
      <c r="F31" s="100"/>
      <c r="G31" s="100"/>
      <c r="H31" s="100"/>
      <c r="I31" s="100"/>
      <c r="J31" s="101"/>
    </row>
    <row r="32" spans="2:10" x14ac:dyDescent="0.25">
      <c r="B32" s="99"/>
      <c r="C32" s="100"/>
      <c r="D32" s="100"/>
      <c r="E32" s="100"/>
      <c r="F32" s="100"/>
      <c r="G32" s="100"/>
      <c r="H32" s="100"/>
      <c r="I32" s="100"/>
      <c r="J32" s="101"/>
    </row>
    <row r="33" spans="2:10" x14ac:dyDescent="0.25">
      <c r="B33" s="99"/>
      <c r="C33" s="100"/>
      <c r="D33" s="100"/>
      <c r="E33" s="100"/>
      <c r="F33" s="100"/>
      <c r="G33" s="100"/>
      <c r="H33" s="100"/>
      <c r="I33" s="100"/>
      <c r="J33" s="101"/>
    </row>
    <row r="34" spans="2:10" x14ac:dyDescent="0.25">
      <c r="B34" s="99"/>
      <c r="C34" s="100"/>
      <c r="D34" s="100"/>
      <c r="E34" s="100"/>
      <c r="F34" s="100"/>
      <c r="G34" s="100"/>
      <c r="H34" s="100"/>
      <c r="I34" s="100"/>
      <c r="J34" s="101"/>
    </row>
    <row r="35" spans="2:10" x14ac:dyDescent="0.25">
      <c r="B35" s="99"/>
      <c r="C35" s="100"/>
      <c r="D35" s="100"/>
      <c r="E35" s="100"/>
      <c r="F35" s="100"/>
      <c r="G35" s="100"/>
      <c r="H35" s="100"/>
      <c r="I35" s="100"/>
      <c r="J35" s="101"/>
    </row>
    <row r="36" spans="2:10" x14ac:dyDescent="0.25">
      <c r="B36" s="99"/>
      <c r="C36" s="100"/>
      <c r="D36" s="100"/>
      <c r="E36" s="100"/>
      <c r="F36" s="100"/>
      <c r="G36" s="100"/>
      <c r="H36" s="100"/>
      <c r="I36" s="100"/>
      <c r="J36" s="101"/>
    </row>
    <row r="37" spans="2:10" ht="97.5" customHeight="1" x14ac:dyDescent="0.25">
      <c r="B37" s="102"/>
      <c r="C37" s="103"/>
      <c r="D37" s="103"/>
      <c r="E37" s="103"/>
      <c r="F37" s="103"/>
      <c r="G37" s="103"/>
      <c r="H37" s="103"/>
      <c r="I37" s="103"/>
      <c r="J37" s="104"/>
    </row>
  </sheetData>
  <mergeCells count="10">
    <mergeCell ref="B26:J37"/>
    <mergeCell ref="B10:J10"/>
    <mergeCell ref="B11:J15"/>
    <mergeCell ref="B16:J16"/>
    <mergeCell ref="B17:J22"/>
    <mergeCell ref="B5:J8"/>
    <mergeCell ref="C3:I3"/>
    <mergeCell ref="B23:J23"/>
    <mergeCell ref="B24:J24"/>
    <mergeCell ref="B25:J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tabSelected="1" zoomScaleNormal="100" workbookViewId="0">
      <selection activeCell="AA6" sqref="AA6"/>
    </sheetView>
  </sheetViews>
  <sheetFormatPr baseColWidth="10" defaultRowHeight="15" x14ac:dyDescent="0.25"/>
  <cols>
    <col min="2" max="2" width="21" customWidth="1"/>
    <col min="3" max="3" width="17.5703125" customWidth="1"/>
    <col min="4" max="4" width="15.85546875" customWidth="1"/>
    <col min="5" max="5" width="17.140625" customWidth="1"/>
    <col min="6" max="6" width="18.140625" customWidth="1"/>
    <col min="7" max="7" width="15.85546875" customWidth="1"/>
    <col min="8" max="8" width="21.140625" customWidth="1"/>
    <col min="9" max="9" width="17.42578125" customWidth="1"/>
    <col min="10" max="10" width="15.85546875" customWidth="1"/>
    <col min="11" max="11" width="22.28515625" customWidth="1"/>
    <col min="12" max="12" width="26.42578125" customWidth="1"/>
    <col min="13" max="13" width="23.85546875" customWidth="1"/>
    <col min="14" max="19" width="16.28515625" customWidth="1"/>
    <col min="20" max="20" width="13.85546875" customWidth="1"/>
    <col min="21" max="23" width="14" customWidth="1"/>
    <col min="24" max="24" width="14.5703125" customWidth="1"/>
    <col min="25" max="25" width="12.85546875" customWidth="1"/>
    <col min="26" max="26" width="12.140625" customWidth="1"/>
    <col min="27" max="27" width="16.28515625" customWidth="1"/>
    <col min="28" max="28" width="13.5703125" customWidth="1"/>
    <col min="29" max="29" width="17.140625" customWidth="1"/>
    <col min="30" max="30" width="15.85546875" customWidth="1"/>
    <col min="31" max="34" width="21.5703125" customWidth="1"/>
    <col min="35" max="35" width="20.5703125" customWidth="1"/>
    <col min="36" max="36" width="29.85546875" customWidth="1"/>
  </cols>
  <sheetData>
    <row r="1" spans="1:45" ht="14.45" customHeight="1" x14ac:dyDescent="0.35">
      <c r="B1" s="133" t="s">
        <v>39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67"/>
    </row>
    <row r="2" spans="1:45" ht="14.45" customHeight="1" x14ac:dyDescent="0.35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67"/>
    </row>
    <row r="3" spans="1:45" ht="14.45" customHeight="1" x14ac:dyDescent="0.3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67"/>
    </row>
    <row r="4" spans="1:45" ht="15.75" thickBot="1" x14ac:dyDescent="0.3"/>
    <row r="5" spans="1:45" ht="26.45" customHeight="1" x14ac:dyDescent="0.25">
      <c r="B5" s="134" t="s">
        <v>2</v>
      </c>
      <c r="C5" s="135"/>
      <c r="D5" s="135"/>
      <c r="E5" s="136"/>
      <c r="F5" s="137" t="s">
        <v>42</v>
      </c>
      <c r="G5" s="138"/>
      <c r="H5" s="138"/>
      <c r="I5" s="138"/>
      <c r="J5" s="138"/>
      <c r="K5" s="138"/>
      <c r="L5" s="139" t="s">
        <v>107</v>
      </c>
      <c r="M5" s="140"/>
      <c r="N5" s="140"/>
      <c r="O5" s="128" t="s">
        <v>66</v>
      </c>
      <c r="P5" s="129"/>
      <c r="Q5" s="129"/>
      <c r="R5" s="129"/>
      <c r="S5" s="130"/>
      <c r="T5" s="131" t="s">
        <v>67</v>
      </c>
      <c r="U5" s="132"/>
      <c r="V5" s="132"/>
      <c r="W5" s="132"/>
      <c r="X5" s="132"/>
      <c r="Y5" s="132"/>
      <c r="Z5" s="132"/>
      <c r="AA5" s="132"/>
      <c r="AB5" s="132"/>
      <c r="AC5" s="132"/>
      <c r="AD5" s="72" t="s">
        <v>120</v>
      </c>
      <c r="AE5" s="126" t="s">
        <v>49</v>
      </c>
      <c r="AF5" s="126"/>
      <c r="AG5" s="126"/>
      <c r="AH5" s="126"/>
      <c r="AI5" s="127"/>
      <c r="AJ5" s="124" t="s">
        <v>97</v>
      </c>
    </row>
    <row r="6" spans="1:45" s="21" customFormat="1" ht="76.5" x14ac:dyDescent="0.25">
      <c r="A6" s="19" t="s">
        <v>38</v>
      </c>
      <c r="B6" s="20" t="s">
        <v>69</v>
      </c>
      <c r="C6" s="20" t="s">
        <v>43</v>
      </c>
      <c r="D6" s="20" t="s">
        <v>0</v>
      </c>
      <c r="E6" s="20" t="s">
        <v>41</v>
      </c>
      <c r="F6" s="4" t="s">
        <v>72</v>
      </c>
      <c r="G6" s="4" t="s">
        <v>44</v>
      </c>
      <c r="H6" s="4" t="s">
        <v>46</v>
      </c>
      <c r="I6" s="4" t="s">
        <v>47</v>
      </c>
      <c r="J6" s="4" t="s">
        <v>45</v>
      </c>
      <c r="K6" s="2" t="s">
        <v>89</v>
      </c>
      <c r="L6" s="1" t="s">
        <v>1</v>
      </c>
      <c r="M6" s="1" t="s">
        <v>3</v>
      </c>
      <c r="N6" s="48" t="s">
        <v>26</v>
      </c>
      <c r="O6" s="51" t="s">
        <v>28</v>
      </c>
      <c r="P6" s="6" t="s">
        <v>70</v>
      </c>
      <c r="Q6" s="6" t="s">
        <v>128</v>
      </c>
      <c r="R6" s="6" t="s">
        <v>48</v>
      </c>
      <c r="S6" s="52" t="s">
        <v>81</v>
      </c>
      <c r="T6" s="51" t="s">
        <v>92</v>
      </c>
      <c r="U6" s="6" t="s">
        <v>9</v>
      </c>
      <c r="V6" s="6" t="s">
        <v>109</v>
      </c>
      <c r="W6" s="6" t="s">
        <v>110</v>
      </c>
      <c r="X6" s="6" t="s">
        <v>4</v>
      </c>
      <c r="Y6" s="6" t="s">
        <v>28</v>
      </c>
      <c r="Z6" s="6" t="s">
        <v>70</v>
      </c>
      <c r="AA6" s="6" t="s">
        <v>128</v>
      </c>
      <c r="AB6" s="6" t="s">
        <v>48</v>
      </c>
      <c r="AC6" s="68" t="s">
        <v>81</v>
      </c>
      <c r="AD6" s="71" t="s">
        <v>108</v>
      </c>
      <c r="AE6" s="58" t="s">
        <v>82</v>
      </c>
      <c r="AF6" s="58" t="s">
        <v>68</v>
      </c>
      <c r="AG6" s="58" t="s">
        <v>83</v>
      </c>
      <c r="AH6" s="58" t="s">
        <v>123</v>
      </c>
      <c r="AI6" s="24" t="s">
        <v>91</v>
      </c>
      <c r="AJ6" s="124"/>
    </row>
    <row r="7" spans="1:45" x14ac:dyDescent="0.25">
      <c r="A7" s="18">
        <v>1</v>
      </c>
      <c r="B7" s="3"/>
      <c r="C7" s="60"/>
      <c r="D7" s="60"/>
      <c r="E7" s="3"/>
      <c r="F7" s="3"/>
      <c r="G7" s="3"/>
      <c r="H7" s="3"/>
      <c r="I7" s="3"/>
      <c r="J7" s="3"/>
      <c r="K7" s="3"/>
      <c r="L7" s="23"/>
      <c r="M7" s="3" t="str">
        <f>IF(OR(L7="Bactériémie à staph aureus associée à une IcPTM (enfant)",L7="Bactériémie à staph aureus associée à EID ou IcPTM (adulte)",L7="Endocardite infectieuse du coeur droit (EID) à S. aureus (adulte)",L7="Infection compliquées de la peau et des tissus mous (IcPTM, adulte et enfant)"),"AMM","HORS AMM")</f>
        <v>HORS AMM</v>
      </c>
      <c r="N7" s="49"/>
      <c r="O7" s="53"/>
      <c r="P7" s="3"/>
      <c r="Q7" s="3"/>
      <c r="R7" s="3"/>
      <c r="S7" s="54"/>
      <c r="T7" s="53"/>
      <c r="U7" s="3"/>
      <c r="V7" s="3"/>
      <c r="W7" s="3"/>
      <c r="X7" s="3"/>
      <c r="Y7" s="3"/>
      <c r="Z7" s="3"/>
      <c r="AA7" s="3"/>
      <c r="AB7" s="3"/>
      <c r="AC7" s="49"/>
      <c r="AD7" s="3">
        <f>SUM(R7,(AB7))</f>
        <v>0</v>
      </c>
      <c r="AE7" s="59"/>
      <c r="AF7" s="59"/>
      <c r="AG7" s="59"/>
      <c r="AH7" s="5"/>
      <c r="AI7" s="70"/>
      <c r="AJ7" s="3"/>
    </row>
    <row r="8" spans="1:45" x14ac:dyDescent="0.25">
      <c r="A8" s="18">
        <v>2</v>
      </c>
      <c r="B8" s="3"/>
      <c r="C8" s="60"/>
      <c r="D8" s="60"/>
      <c r="E8" s="3"/>
      <c r="F8" s="3"/>
      <c r="G8" s="3"/>
      <c r="H8" s="3"/>
      <c r="I8" s="3"/>
      <c r="J8" s="3"/>
      <c r="K8" s="3"/>
      <c r="L8" s="23"/>
      <c r="M8" s="3" t="str">
        <f t="shared" ref="M8:M36" si="0">IF(OR(L8="Bactériémie à staph aureus associée à une IcPTM (enfant)",L8="Bactériémie à staph aureus associée à EID ou IcPTM (adulte)",L8="Endocardite infectieuse du coeur droit (EID) à S. aureus (adulte)",L8="Infection compliquées de la peau et des tissus mous (IcPTM, adulte et enfant)"),"AMM","HORS AMM")</f>
        <v>HORS AMM</v>
      </c>
      <c r="N8" s="49"/>
      <c r="O8" s="53"/>
      <c r="P8" s="3"/>
      <c r="Q8" s="3"/>
      <c r="R8" s="3"/>
      <c r="S8" s="54"/>
      <c r="T8" s="53"/>
      <c r="U8" s="3"/>
      <c r="V8" s="3"/>
      <c r="W8" s="3"/>
      <c r="X8" s="3"/>
      <c r="Y8" s="3"/>
      <c r="Z8" s="3"/>
      <c r="AA8" s="3"/>
      <c r="AB8" s="3"/>
      <c r="AC8" s="49"/>
      <c r="AD8" s="3">
        <f t="shared" ref="AD8:AD36" si="1">SUM(R8,(AB8))</f>
        <v>0</v>
      </c>
      <c r="AE8" s="59"/>
      <c r="AF8" s="59"/>
      <c r="AG8" s="59"/>
      <c r="AH8" s="59"/>
      <c r="AI8" s="70"/>
      <c r="AJ8" s="3"/>
    </row>
    <row r="9" spans="1:45" x14ac:dyDescent="0.25">
      <c r="A9" s="18">
        <v>3</v>
      </c>
      <c r="B9" s="3"/>
      <c r="C9" s="60"/>
      <c r="D9" s="60"/>
      <c r="E9" s="3"/>
      <c r="F9" s="3"/>
      <c r="G9" s="3"/>
      <c r="H9" s="3"/>
      <c r="I9" s="3"/>
      <c r="J9" s="3"/>
      <c r="K9" s="3"/>
      <c r="L9" s="23"/>
      <c r="M9" s="3" t="str">
        <f t="shared" si="0"/>
        <v>HORS AMM</v>
      </c>
      <c r="N9" s="49"/>
      <c r="O9" s="53"/>
      <c r="P9" s="3"/>
      <c r="Q9" s="3"/>
      <c r="R9" s="3"/>
      <c r="S9" s="54"/>
      <c r="T9" s="53"/>
      <c r="U9" s="3"/>
      <c r="V9" s="3"/>
      <c r="W9" s="3"/>
      <c r="X9" s="3"/>
      <c r="Y9" s="3"/>
      <c r="Z9" s="3"/>
      <c r="AA9" s="3"/>
      <c r="AB9" s="3"/>
      <c r="AC9" s="49"/>
      <c r="AD9" s="3">
        <f t="shared" si="1"/>
        <v>0</v>
      </c>
      <c r="AE9" s="59"/>
      <c r="AF9" s="59"/>
      <c r="AG9" s="59"/>
      <c r="AH9" s="59"/>
      <c r="AI9" s="70"/>
      <c r="AJ9" s="3"/>
    </row>
    <row r="10" spans="1:45" x14ac:dyDescent="0.25">
      <c r="A10" s="18">
        <v>4</v>
      </c>
      <c r="B10" s="3"/>
      <c r="C10" s="60"/>
      <c r="D10" s="60"/>
      <c r="E10" s="3"/>
      <c r="F10" s="3"/>
      <c r="G10" s="3"/>
      <c r="H10" s="3"/>
      <c r="I10" s="3"/>
      <c r="J10" s="3"/>
      <c r="K10" s="3"/>
      <c r="L10" s="23"/>
      <c r="M10" s="3" t="str">
        <f>IF(OR(L10="Bactériémie à staph aureus associée à une IcPTM (enfant)",L10="Bactériémie à staph aureus associée à EID ou IcPTM (adulte)",L10="Endocardite infectieuse du coeur droit (EID) à S. aureus (adulte)",L10="Infection compliquées de la peau et des tissus mous (IcPTM, adulte et enfant)"),"AMM","HORS AMM")</f>
        <v>HORS AMM</v>
      </c>
      <c r="N10" s="49"/>
      <c r="O10" s="53"/>
      <c r="P10" s="3"/>
      <c r="Q10" s="3"/>
      <c r="R10" s="3"/>
      <c r="S10" s="54"/>
      <c r="T10" s="53"/>
      <c r="U10" s="3"/>
      <c r="V10" s="3"/>
      <c r="W10" s="3"/>
      <c r="X10" s="3"/>
      <c r="Y10" s="3"/>
      <c r="Z10" s="3"/>
      <c r="AA10" s="3"/>
      <c r="AB10" s="3"/>
      <c r="AC10" s="49"/>
      <c r="AD10" s="3">
        <f t="shared" si="1"/>
        <v>0</v>
      </c>
      <c r="AE10" s="59"/>
      <c r="AF10" s="59"/>
      <c r="AG10" s="59"/>
      <c r="AH10" s="59"/>
      <c r="AI10" s="70"/>
      <c r="AJ10" s="3"/>
    </row>
    <row r="11" spans="1:45" x14ac:dyDescent="0.25">
      <c r="A11" s="18">
        <v>5</v>
      </c>
      <c r="B11" s="3"/>
      <c r="C11" s="60"/>
      <c r="D11" s="60"/>
      <c r="E11" s="3"/>
      <c r="F11" s="3"/>
      <c r="G11" s="3"/>
      <c r="H11" s="3"/>
      <c r="I11" s="3"/>
      <c r="J11" s="3"/>
      <c r="K11" s="3"/>
      <c r="L11" s="23"/>
      <c r="M11" s="3" t="str">
        <f t="shared" si="0"/>
        <v>HORS AMM</v>
      </c>
      <c r="N11" s="49"/>
      <c r="O11" s="53"/>
      <c r="P11" s="3"/>
      <c r="Q11" s="3"/>
      <c r="R11" s="3"/>
      <c r="S11" s="54"/>
      <c r="T11" s="53"/>
      <c r="U11" s="3"/>
      <c r="V11" s="3"/>
      <c r="W11" s="3"/>
      <c r="X11" s="3"/>
      <c r="Y11" s="3"/>
      <c r="Z11" s="3"/>
      <c r="AA11" s="3"/>
      <c r="AB11" s="3"/>
      <c r="AC11" s="49"/>
      <c r="AD11" s="3">
        <f t="shared" si="1"/>
        <v>0</v>
      </c>
      <c r="AE11" s="59"/>
      <c r="AF11" s="59"/>
      <c r="AG11" s="59"/>
      <c r="AH11" s="59"/>
      <c r="AI11" s="70"/>
      <c r="AJ11" s="3"/>
    </row>
    <row r="12" spans="1:45" x14ac:dyDescent="0.25">
      <c r="A12" s="18">
        <v>6</v>
      </c>
      <c r="B12" s="3"/>
      <c r="C12" s="60"/>
      <c r="D12" s="60"/>
      <c r="E12" s="3"/>
      <c r="F12" s="3"/>
      <c r="G12" s="3"/>
      <c r="H12" s="3"/>
      <c r="I12" s="3"/>
      <c r="J12" s="3"/>
      <c r="K12" s="3"/>
      <c r="L12" s="23"/>
      <c r="M12" s="3" t="str">
        <f t="shared" si="0"/>
        <v>HORS AMM</v>
      </c>
      <c r="N12" s="49"/>
      <c r="O12" s="53"/>
      <c r="P12" s="3"/>
      <c r="Q12" s="3"/>
      <c r="R12" s="3"/>
      <c r="S12" s="54"/>
      <c r="T12" s="53"/>
      <c r="U12" s="3"/>
      <c r="V12" s="3"/>
      <c r="W12" s="3"/>
      <c r="X12" s="3"/>
      <c r="Y12" s="3"/>
      <c r="Z12" s="3"/>
      <c r="AA12" s="3"/>
      <c r="AB12" s="3"/>
      <c r="AC12" s="49"/>
      <c r="AD12" s="3">
        <f t="shared" si="1"/>
        <v>0</v>
      </c>
      <c r="AE12" s="59"/>
      <c r="AF12" s="59"/>
      <c r="AG12" s="59"/>
      <c r="AH12" s="59"/>
      <c r="AI12" s="70"/>
      <c r="AJ12" s="3"/>
    </row>
    <row r="13" spans="1:45" x14ac:dyDescent="0.25">
      <c r="A13" s="18">
        <v>7</v>
      </c>
      <c r="B13" s="3"/>
      <c r="C13" s="60"/>
      <c r="D13" s="60"/>
      <c r="E13" s="3"/>
      <c r="F13" s="3"/>
      <c r="G13" s="3"/>
      <c r="H13" s="3"/>
      <c r="I13" s="3"/>
      <c r="J13" s="3"/>
      <c r="K13" s="3"/>
      <c r="L13" s="23"/>
      <c r="M13" s="3" t="str">
        <f t="shared" si="0"/>
        <v>HORS AMM</v>
      </c>
      <c r="N13" s="49"/>
      <c r="O13" s="53"/>
      <c r="P13" s="50"/>
      <c r="Q13" s="3"/>
      <c r="R13" s="3"/>
      <c r="S13" s="54"/>
      <c r="T13" s="53"/>
      <c r="U13" s="3"/>
      <c r="V13" s="3"/>
      <c r="W13" s="3"/>
      <c r="X13" s="3"/>
      <c r="Y13" s="3"/>
      <c r="Z13" s="3"/>
      <c r="AA13" s="3"/>
      <c r="AB13" s="3"/>
      <c r="AC13" s="49"/>
      <c r="AD13" s="3">
        <f t="shared" si="1"/>
        <v>0</v>
      </c>
      <c r="AE13" s="59"/>
      <c r="AF13" s="59"/>
      <c r="AG13" s="59"/>
      <c r="AH13" s="59"/>
      <c r="AI13" s="70"/>
      <c r="AJ13" s="3"/>
      <c r="AS13" s="7"/>
    </row>
    <row r="14" spans="1:45" x14ac:dyDescent="0.25">
      <c r="A14" s="18">
        <v>8</v>
      </c>
      <c r="B14" s="3"/>
      <c r="C14" s="60"/>
      <c r="D14" s="60"/>
      <c r="E14" s="3"/>
      <c r="F14" s="3"/>
      <c r="G14" s="3"/>
      <c r="H14" s="3"/>
      <c r="I14" s="3"/>
      <c r="J14" s="3"/>
      <c r="K14" s="3"/>
      <c r="L14" s="23"/>
      <c r="M14" s="3" t="str">
        <f t="shared" si="0"/>
        <v>HORS AMM</v>
      </c>
      <c r="N14" s="49"/>
      <c r="O14" s="53"/>
      <c r="P14" s="50"/>
      <c r="Q14" s="3"/>
      <c r="R14" s="3"/>
      <c r="S14" s="54"/>
      <c r="T14" s="53"/>
      <c r="U14" s="3"/>
      <c r="V14" s="3"/>
      <c r="W14" s="3"/>
      <c r="X14" s="3"/>
      <c r="Y14" s="3"/>
      <c r="Z14" s="3"/>
      <c r="AA14" s="3"/>
      <c r="AB14" s="3"/>
      <c r="AC14" s="49"/>
      <c r="AD14" s="3">
        <f t="shared" si="1"/>
        <v>0</v>
      </c>
      <c r="AE14" s="59"/>
      <c r="AF14" s="59"/>
      <c r="AG14" s="59"/>
      <c r="AH14" s="59"/>
      <c r="AI14" s="70"/>
      <c r="AJ14" s="61"/>
    </row>
    <row r="15" spans="1:45" x14ac:dyDescent="0.25">
      <c r="A15" s="18">
        <v>9</v>
      </c>
      <c r="B15" s="3"/>
      <c r="C15" s="60"/>
      <c r="D15" s="60"/>
      <c r="E15" s="3"/>
      <c r="F15" s="3"/>
      <c r="G15" s="3"/>
      <c r="H15" s="3"/>
      <c r="I15" s="3"/>
      <c r="J15" s="3"/>
      <c r="K15" s="3"/>
      <c r="L15" s="23"/>
      <c r="M15" s="3" t="str">
        <f t="shared" si="0"/>
        <v>HORS AMM</v>
      </c>
      <c r="N15" s="49"/>
      <c r="O15" s="53"/>
      <c r="P15" s="3"/>
      <c r="Q15" s="3"/>
      <c r="R15" s="3"/>
      <c r="S15" s="54"/>
      <c r="T15" s="53"/>
      <c r="U15" s="3"/>
      <c r="V15" s="3"/>
      <c r="W15" s="3"/>
      <c r="X15" s="3"/>
      <c r="Y15" s="3"/>
      <c r="Z15" s="3"/>
      <c r="AA15" s="3"/>
      <c r="AB15" s="3"/>
      <c r="AC15" s="49"/>
      <c r="AD15" s="3">
        <f t="shared" si="1"/>
        <v>0</v>
      </c>
      <c r="AE15" s="59"/>
      <c r="AF15" s="59"/>
      <c r="AG15" s="59"/>
      <c r="AH15" s="59"/>
      <c r="AI15" s="70"/>
      <c r="AJ15" s="61"/>
    </row>
    <row r="16" spans="1:45" x14ac:dyDescent="0.25">
      <c r="A16" s="18">
        <v>10</v>
      </c>
      <c r="B16" s="3"/>
      <c r="C16" s="60"/>
      <c r="D16" s="60"/>
      <c r="E16" s="3"/>
      <c r="F16" s="3"/>
      <c r="G16" s="3"/>
      <c r="H16" s="3"/>
      <c r="I16" s="3"/>
      <c r="J16" s="3"/>
      <c r="K16" s="3"/>
      <c r="L16" s="23"/>
      <c r="M16" s="3" t="str">
        <f t="shared" si="0"/>
        <v>HORS AMM</v>
      </c>
      <c r="N16" s="49"/>
      <c r="O16" s="53"/>
      <c r="P16" s="3"/>
      <c r="Q16" s="3"/>
      <c r="R16" s="3"/>
      <c r="S16" s="54"/>
      <c r="T16" s="53"/>
      <c r="U16" s="3"/>
      <c r="V16" s="3"/>
      <c r="W16" s="3"/>
      <c r="X16" s="3"/>
      <c r="Y16" s="3"/>
      <c r="Z16" s="3"/>
      <c r="AA16" s="3"/>
      <c r="AB16" s="3"/>
      <c r="AC16" s="49"/>
      <c r="AD16" s="3">
        <f t="shared" si="1"/>
        <v>0</v>
      </c>
      <c r="AE16" s="59"/>
      <c r="AF16" s="59"/>
      <c r="AG16" s="59"/>
      <c r="AH16" s="59"/>
      <c r="AI16" s="70"/>
      <c r="AJ16" s="3"/>
    </row>
    <row r="17" spans="1:36" x14ac:dyDescent="0.25">
      <c r="A17" s="18">
        <v>11</v>
      </c>
      <c r="B17" s="3"/>
      <c r="C17" s="60"/>
      <c r="D17" s="60"/>
      <c r="E17" s="3"/>
      <c r="F17" s="3"/>
      <c r="G17" s="22"/>
      <c r="H17" s="3"/>
      <c r="I17" s="3"/>
      <c r="J17" s="3"/>
      <c r="K17" s="3"/>
      <c r="L17" s="23"/>
      <c r="M17" s="3" t="str">
        <f t="shared" si="0"/>
        <v>HORS AMM</v>
      </c>
      <c r="N17" s="49"/>
      <c r="O17" s="53"/>
      <c r="P17" s="3"/>
      <c r="Q17" s="3"/>
      <c r="R17" s="3"/>
      <c r="S17" s="54"/>
      <c r="T17" s="53"/>
      <c r="U17" s="3"/>
      <c r="V17" s="3"/>
      <c r="W17" s="3"/>
      <c r="X17" s="3"/>
      <c r="Y17" s="3"/>
      <c r="Z17" s="3"/>
      <c r="AA17" s="3"/>
      <c r="AB17" s="3"/>
      <c r="AC17" s="49"/>
      <c r="AD17" s="3">
        <f t="shared" si="1"/>
        <v>0</v>
      </c>
      <c r="AE17" s="59"/>
      <c r="AF17" s="59"/>
      <c r="AG17" s="59"/>
      <c r="AH17" s="59"/>
      <c r="AI17" s="70"/>
      <c r="AJ17" s="3"/>
    </row>
    <row r="18" spans="1:36" x14ac:dyDescent="0.25">
      <c r="A18" s="18">
        <v>12</v>
      </c>
      <c r="B18" s="3"/>
      <c r="C18" s="60"/>
      <c r="D18" s="60"/>
      <c r="E18" s="3"/>
      <c r="F18" s="3"/>
      <c r="G18" s="3"/>
      <c r="H18" s="3"/>
      <c r="I18" s="3"/>
      <c r="J18" s="3"/>
      <c r="K18" s="3"/>
      <c r="L18" s="23"/>
      <c r="M18" s="3" t="str">
        <f t="shared" si="0"/>
        <v>HORS AMM</v>
      </c>
      <c r="N18" s="49"/>
      <c r="O18" s="53"/>
      <c r="P18" s="3"/>
      <c r="Q18" s="3"/>
      <c r="R18" s="3"/>
      <c r="S18" s="54"/>
      <c r="T18" s="53"/>
      <c r="U18" s="3"/>
      <c r="V18" s="3"/>
      <c r="W18" s="3"/>
      <c r="X18" s="3"/>
      <c r="Y18" s="3"/>
      <c r="Z18" s="3"/>
      <c r="AA18" s="3"/>
      <c r="AB18" s="3"/>
      <c r="AC18" s="49"/>
      <c r="AD18" s="3">
        <f t="shared" si="1"/>
        <v>0</v>
      </c>
      <c r="AE18" s="59"/>
      <c r="AF18" s="59"/>
      <c r="AG18" s="59"/>
      <c r="AH18" s="59"/>
      <c r="AI18" s="70"/>
      <c r="AJ18" s="3"/>
    </row>
    <row r="19" spans="1:36" x14ac:dyDescent="0.25">
      <c r="A19" s="18">
        <v>13</v>
      </c>
      <c r="B19" s="3"/>
      <c r="C19" s="60"/>
      <c r="D19" s="60"/>
      <c r="E19" s="3"/>
      <c r="F19" s="3"/>
      <c r="G19" s="3"/>
      <c r="H19" s="3"/>
      <c r="I19" s="3"/>
      <c r="J19" s="3"/>
      <c r="K19" s="3"/>
      <c r="L19" s="23"/>
      <c r="M19" s="3" t="str">
        <f t="shared" si="0"/>
        <v>HORS AMM</v>
      </c>
      <c r="N19" s="49"/>
      <c r="O19" s="53"/>
      <c r="P19" s="3"/>
      <c r="Q19" s="3"/>
      <c r="R19" s="3"/>
      <c r="S19" s="54"/>
      <c r="T19" s="53"/>
      <c r="U19" s="3"/>
      <c r="V19" s="3"/>
      <c r="W19" s="3"/>
      <c r="X19" s="3"/>
      <c r="Y19" s="3"/>
      <c r="Z19" s="3"/>
      <c r="AA19" s="3"/>
      <c r="AB19" s="3"/>
      <c r="AC19" s="49"/>
      <c r="AD19" s="3">
        <f t="shared" si="1"/>
        <v>0</v>
      </c>
      <c r="AE19" s="59"/>
      <c r="AF19" s="59"/>
      <c r="AG19" s="59"/>
      <c r="AH19" s="59"/>
      <c r="AI19" s="70"/>
      <c r="AJ19" s="3"/>
    </row>
    <row r="20" spans="1:36" x14ac:dyDescent="0.25">
      <c r="A20" s="18">
        <v>14</v>
      </c>
      <c r="B20" s="3"/>
      <c r="C20" s="60"/>
      <c r="D20" s="60"/>
      <c r="E20" s="3"/>
      <c r="F20" s="3"/>
      <c r="G20" s="3"/>
      <c r="H20" s="3"/>
      <c r="I20" s="3"/>
      <c r="J20" s="3"/>
      <c r="K20" s="3"/>
      <c r="L20" s="23"/>
      <c r="M20" s="3" t="str">
        <f t="shared" si="0"/>
        <v>HORS AMM</v>
      </c>
      <c r="N20" s="49"/>
      <c r="O20" s="53"/>
      <c r="P20" s="3"/>
      <c r="Q20" s="3"/>
      <c r="R20" s="3"/>
      <c r="S20" s="54"/>
      <c r="T20" s="53"/>
      <c r="U20" s="3"/>
      <c r="V20" s="3"/>
      <c r="W20" s="3"/>
      <c r="X20" s="3"/>
      <c r="Y20" s="3"/>
      <c r="Z20" s="3"/>
      <c r="AA20" s="3"/>
      <c r="AB20" s="3"/>
      <c r="AC20" s="49"/>
      <c r="AD20" s="3">
        <f t="shared" si="1"/>
        <v>0</v>
      </c>
      <c r="AE20" s="59"/>
      <c r="AF20" s="59"/>
      <c r="AG20" s="59"/>
      <c r="AH20" s="59"/>
      <c r="AI20" s="70"/>
      <c r="AJ20" s="3"/>
    </row>
    <row r="21" spans="1:36" x14ac:dyDescent="0.25">
      <c r="A21" s="18">
        <v>15</v>
      </c>
      <c r="B21" s="3"/>
      <c r="C21" s="60"/>
      <c r="D21" s="60"/>
      <c r="E21" s="3"/>
      <c r="F21" s="3"/>
      <c r="G21" s="3"/>
      <c r="H21" s="3"/>
      <c r="I21" s="3"/>
      <c r="J21" s="3"/>
      <c r="K21" s="3"/>
      <c r="L21" s="23"/>
      <c r="M21" s="3" t="str">
        <f t="shared" si="0"/>
        <v>HORS AMM</v>
      </c>
      <c r="N21" s="49"/>
      <c r="O21" s="53"/>
      <c r="P21" s="3"/>
      <c r="Q21" s="3"/>
      <c r="R21" s="3"/>
      <c r="S21" s="54"/>
      <c r="T21" s="53"/>
      <c r="U21" s="3"/>
      <c r="V21" s="3"/>
      <c r="W21" s="3"/>
      <c r="X21" s="3"/>
      <c r="Y21" s="3"/>
      <c r="Z21" s="3"/>
      <c r="AA21" s="3"/>
      <c r="AB21" s="3"/>
      <c r="AC21" s="49"/>
      <c r="AD21" s="3">
        <f t="shared" si="1"/>
        <v>0</v>
      </c>
      <c r="AE21" s="59"/>
      <c r="AF21" s="59"/>
      <c r="AG21" s="59"/>
      <c r="AH21" s="59"/>
      <c r="AI21" s="70"/>
      <c r="AJ21" s="3"/>
    </row>
    <row r="22" spans="1:36" x14ac:dyDescent="0.25">
      <c r="A22" s="18">
        <v>16</v>
      </c>
      <c r="B22" s="3"/>
      <c r="C22" s="60"/>
      <c r="D22" s="60"/>
      <c r="E22" s="3"/>
      <c r="F22" s="3"/>
      <c r="G22" s="3"/>
      <c r="H22" s="3"/>
      <c r="I22" s="3"/>
      <c r="J22" s="3"/>
      <c r="K22" s="3"/>
      <c r="L22" s="23"/>
      <c r="M22" s="3" t="str">
        <f t="shared" si="0"/>
        <v>HORS AMM</v>
      </c>
      <c r="N22" s="49"/>
      <c r="O22" s="53"/>
      <c r="P22" s="3"/>
      <c r="Q22" s="3"/>
      <c r="R22" s="3"/>
      <c r="S22" s="54"/>
      <c r="T22" s="53"/>
      <c r="U22" s="3"/>
      <c r="V22" s="3"/>
      <c r="W22" s="3"/>
      <c r="X22" s="3"/>
      <c r="Y22" s="3"/>
      <c r="Z22" s="3"/>
      <c r="AA22" s="3"/>
      <c r="AB22" s="3"/>
      <c r="AC22" s="49"/>
      <c r="AD22" s="3">
        <f t="shared" si="1"/>
        <v>0</v>
      </c>
      <c r="AE22" s="59"/>
      <c r="AF22" s="59"/>
      <c r="AG22" s="59"/>
      <c r="AH22" s="59"/>
      <c r="AI22" s="70"/>
      <c r="AJ22" s="3"/>
    </row>
    <row r="23" spans="1:36" x14ac:dyDescent="0.25">
      <c r="A23" s="18">
        <v>17</v>
      </c>
      <c r="B23" s="3"/>
      <c r="C23" s="60"/>
      <c r="D23" s="60"/>
      <c r="E23" s="3"/>
      <c r="F23" s="3"/>
      <c r="G23" s="3"/>
      <c r="H23" s="3"/>
      <c r="I23" s="3"/>
      <c r="J23" s="3"/>
      <c r="K23" s="3"/>
      <c r="L23" s="23"/>
      <c r="M23" s="3" t="str">
        <f t="shared" si="0"/>
        <v>HORS AMM</v>
      </c>
      <c r="N23" s="49"/>
      <c r="O23" s="53"/>
      <c r="P23" s="3"/>
      <c r="Q23" s="3"/>
      <c r="R23" s="3"/>
      <c r="S23" s="54"/>
      <c r="T23" s="53"/>
      <c r="U23" s="3"/>
      <c r="V23" s="3"/>
      <c r="W23" s="3"/>
      <c r="X23" s="3"/>
      <c r="Y23" s="3"/>
      <c r="Z23" s="3"/>
      <c r="AA23" s="3"/>
      <c r="AB23" s="3"/>
      <c r="AC23" s="49"/>
      <c r="AD23" s="3">
        <f t="shared" si="1"/>
        <v>0</v>
      </c>
      <c r="AE23" s="59"/>
      <c r="AF23" s="59"/>
      <c r="AG23" s="59"/>
      <c r="AH23" s="59"/>
      <c r="AI23" s="70"/>
      <c r="AJ23" s="3"/>
    </row>
    <row r="24" spans="1:36" x14ac:dyDescent="0.25">
      <c r="A24" s="18">
        <v>18</v>
      </c>
      <c r="B24" s="3"/>
      <c r="C24" s="60"/>
      <c r="D24" s="60"/>
      <c r="E24" s="3"/>
      <c r="F24" s="3"/>
      <c r="G24" s="3"/>
      <c r="H24" s="3"/>
      <c r="I24" s="3"/>
      <c r="J24" s="3"/>
      <c r="K24" s="3"/>
      <c r="L24" s="23"/>
      <c r="M24" s="3" t="str">
        <f t="shared" si="0"/>
        <v>HORS AMM</v>
      </c>
      <c r="N24" s="49"/>
      <c r="O24" s="53"/>
      <c r="P24" s="3"/>
      <c r="Q24" s="3"/>
      <c r="R24" s="3"/>
      <c r="S24" s="54"/>
      <c r="T24" s="53"/>
      <c r="U24" s="3"/>
      <c r="V24" s="3"/>
      <c r="W24" s="3"/>
      <c r="X24" s="3"/>
      <c r="Y24" s="3"/>
      <c r="Z24" s="3"/>
      <c r="AA24" s="3"/>
      <c r="AB24" s="3"/>
      <c r="AC24" s="49"/>
      <c r="AD24" s="3">
        <f t="shared" si="1"/>
        <v>0</v>
      </c>
      <c r="AE24" s="59"/>
      <c r="AF24" s="59"/>
      <c r="AG24" s="59"/>
      <c r="AH24" s="59"/>
      <c r="AI24" s="70"/>
      <c r="AJ24" s="3"/>
    </row>
    <row r="25" spans="1:36" x14ac:dyDescent="0.25">
      <c r="A25" s="18">
        <v>19</v>
      </c>
      <c r="B25" s="3"/>
      <c r="C25" s="60"/>
      <c r="D25" s="60"/>
      <c r="E25" s="3"/>
      <c r="F25" s="3"/>
      <c r="G25" s="3"/>
      <c r="H25" s="3"/>
      <c r="I25" s="3"/>
      <c r="J25" s="3"/>
      <c r="K25" s="3"/>
      <c r="L25" s="23"/>
      <c r="M25" s="3" t="str">
        <f t="shared" si="0"/>
        <v>HORS AMM</v>
      </c>
      <c r="N25" s="49"/>
      <c r="O25" s="53"/>
      <c r="P25" s="3"/>
      <c r="Q25" s="3"/>
      <c r="R25" s="3"/>
      <c r="S25" s="54"/>
      <c r="T25" s="53"/>
      <c r="U25" s="3"/>
      <c r="V25" s="3"/>
      <c r="W25" s="3"/>
      <c r="X25" s="3"/>
      <c r="Y25" s="3"/>
      <c r="Z25" s="3"/>
      <c r="AA25" s="3"/>
      <c r="AB25" s="3"/>
      <c r="AC25" s="49"/>
      <c r="AD25" s="3">
        <f t="shared" si="1"/>
        <v>0</v>
      </c>
      <c r="AE25" s="59"/>
      <c r="AF25" s="59"/>
      <c r="AG25" s="59"/>
      <c r="AH25" s="59"/>
      <c r="AI25" s="70"/>
      <c r="AJ25" s="3"/>
    </row>
    <row r="26" spans="1:36" x14ac:dyDescent="0.25">
      <c r="A26" s="18">
        <v>20</v>
      </c>
      <c r="B26" s="3"/>
      <c r="C26" s="60"/>
      <c r="D26" s="60"/>
      <c r="E26" s="3"/>
      <c r="F26" s="3"/>
      <c r="G26" s="3"/>
      <c r="H26" s="3"/>
      <c r="I26" s="3"/>
      <c r="J26" s="3"/>
      <c r="K26" s="3"/>
      <c r="L26" s="23"/>
      <c r="M26" s="3" t="str">
        <f t="shared" si="0"/>
        <v>HORS AMM</v>
      </c>
      <c r="N26" s="49"/>
      <c r="O26" s="53"/>
      <c r="P26" s="3"/>
      <c r="Q26" s="3"/>
      <c r="R26" s="3"/>
      <c r="S26" s="54"/>
      <c r="T26" s="53"/>
      <c r="U26" s="3"/>
      <c r="V26" s="3"/>
      <c r="W26" s="3"/>
      <c r="X26" s="3"/>
      <c r="Y26" s="3"/>
      <c r="Z26" s="3"/>
      <c r="AA26" s="3"/>
      <c r="AB26" s="3"/>
      <c r="AC26" s="49"/>
      <c r="AD26" s="3">
        <f t="shared" si="1"/>
        <v>0</v>
      </c>
      <c r="AE26" s="59"/>
      <c r="AF26" s="59"/>
      <c r="AG26" s="59"/>
      <c r="AH26" s="59"/>
      <c r="AI26" s="70"/>
      <c r="AJ26" s="3"/>
    </row>
    <row r="27" spans="1:36" x14ac:dyDescent="0.25">
      <c r="A27" s="18">
        <v>21</v>
      </c>
      <c r="B27" s="3"/>
      <c r="C27" s="60"/>
      <c r="D27" s="60"/>
      <c r="E27" s="3"/>
      <c r="F27" s="3"/>
      <c r="G27" s="3"/>
      <c r="H27" s="3"/>
      <c r="I27" s="3"/>
      <c r="J27" s="3"/>
      <c r="K27" s="3"/>
      <c r="L27" s="23"/>
      <c r="M27" s="3" t="str">
        <f t="shared" si="0"/>
        <v>HORS AMM</v>
      </c>
      <c r="N27" s="49"/>
      <c r="O27" s="53"/>
      <c r="P27" s="3"/>
      <c r="Q27" s="3"/>
      <c r="R27" s="3"/>
      <c r="S27" s="54"/>
      <c r="T27" s="53"/>
      <c r="U27" s="3"/>
      <c r="V27" s="3"/>
      <c r="W27" s="3"/>
      <c r="X27" s="3"/>
      <c r="Y27" s="3"/>
      <c r="Z27" s="3"/>
      <c r="AA27" s="3"/>
      <c r="AB27" s="3"/>
      <c r="AC27" s="49"/>
      <c r="AD27" s="3">
        <f t="shared" si="1"/>
        <v>0</v>
      </c>
      <c r="AE27" s="59"/>
      <c r="AF27" s="59"/>
      <c r="AG27" s="59"/>
      <c r="AH27" s="59"/>
      <c r="AI27" s="70"/>
      <c r="AJ27" s="3"/>
    </row>
    <row r="28" spans="1:36" x14ac:dyDescent="0.25">
      <c r="A28" s="18">
        <v>22</v>
      </c>
      <c r="B28" s="3"/>
      <c r="C28" s="60"/>
      <c r="D28" s="60"/>
      <c r="E28" s="3"/>
      <c r="F28" s="3"/>
      <c r="G28" s="3"/>
      <c r="H28" s="3"/>
      <c r="I28" s="3"/>
      <c r="J28" s="3"/>
      <c r="K28" s="3"/>
      <c r="L28" s="23"/>
      <c r="M28" s="3" t="str">
        <f t="shared" si="0"/>
        <v>HORS AMM</v>
      </c>
      <c r="N28" s="49"/>
      <c r="O28" s="53"/>
      <c r="P28" s="3"/>
      <c r="Q28" s="3"/>
      <c r="R28" s="3"/>
      <c r="S28" s="54"/>
      <c r="T28" s="53"/>
      <c r="U28" s="3"/>
      <c r="V28" s="3"/>
      <c r="W28" s="3"/>
      <c r="X28" s="3"/>
      <c r="Y28" s="3"/>
      <c r="Z28" s="3"/>
      <c r="AA28" s="3"/>
      <c r="AB28" s="3"/>
      <c r="AC28" s="49"/>
      <c r="AD28" s="3">
        <f t="shared" si="1"/>
        <v>0</v>
      </c>
      <c r="AE28" s="59"/>
      <c r="AF28" s="59"/>
      <c r="AG28" s="59"/>
      <c r="AH28" s="59"/>
      <c r="AI28" s="70"/>
      <c r="AJ28" s="3"/>
    </row>
    <row r="29" spans="1:36" x14ac:dyDescent="0.25">
      <c r="A29" s="18">
        <v>23</v>
      </c>
      <c r="B29" s="3"/>
      <c r="C29" s="60"/>
      <c r="D29" s="60"/>
      <c r="E29" s="3"/>
      <c r="F29" s="3"/>
      <c r="G29" s="3"/>
      <c r="H29" s="3"/>
      <c r="I29" s="3"/>
      <c r="J29" s="3"/>
      <c r="K29" s="3"/>
      <c r="L29" s="23"/>
      <c r="M29" s="3" t="str">
        <f t="shared" si="0"/>
        <v>HORS AMM</v>
      </c>
      <c r="N29" s="49"/>
      <c r="O29" s="53"/>
      <c r="P29" s="3"/>
      <c r="Q29" s="3"/>
      <c r="R29" s="3"/>
      <c r="S29" s="54"/>
      <c r="T29" s="53"/>
      <c r="U29" s="3"/>
      <c r="V29" s="3"/>
      <c r="W29" s="3"/>
      <c r="X29" s="3"/>
      <c r="Y29" s="3"/>
      <c r="Z29" s="3"/>
      <c r="AA29" s="3"/>
      <c r="AB29" s="3"/>
      <c r="AC29" s="49"/>
      <c r="AD29" s="3">
        <f t="shared" si="1"/>
        <v>0</v>
      </c>
      <c r="AE29" s="59"/>
      <c r="AF29" s="59"/>
      <c r="AG29" s="59"/>
      <c r="AH29" s="59"/>
      <c r="AI29" s="70"/>
      <c r="AJ29" s="3"/>
    </row>
    <row r="30" spans="1:36" x14ac:dyDescent="0.25">
      <c r="A30" s="18">
        <v>24</v>
      </c>
      <c r="B30" s="3"/>
      <c r="C30" s="60"/>
      <c r="D30" s="60"/>
      <c r="E30" s="3"/>
      <c r="F30" s="3"/>
      <c r="G30" s="3"/>
      <c r="H30" s="3"/>
      <c r="I30" s="3"/>
      <c r="J30" s="3"/>
      <c r="K30" s="3"/>
      <c r="L30" s="23"/>
      <c r="M30" s="3" t="str">
        <f t="shared" si="0"/>
        <v>HORS AMM</v>
      </c>
      <c r="N30" s="49"/>
      <c r="O30" s="53"/>
      <c r="P30" s="3"/>
      <c r="Q30" s="3"/>
      <c r="R30" s="3"/>
      <c r="S30" s="54"/>
      <c r="T30" s="53"/>
      <c r="U30" s="3"/>
      <c r="V30" s="3"/>
      <c r="W30" s="3"/>
      <c r="X30" s="3"/>
      <c r="Y30" s="3"/>
      <c r="Z30" s="3"/>
      <c r="AA30" s="3"/>
      <c r="AB30" s="3"/>
      <c r="AC30" s="49"/>
      <c r="AD30" s="3">
        <f t="shared" si="1"/>
        <v>0</v>
      </c>
      <c r="AE30" s="59"/>
      <c r="AF30" s="59"/>
      <c r="AG30" s="59"/>
      <c r="AH30" s="59"/>
      <c r="AI30" s="70"/>
      <c r="AJ30" s="3"/>
    </row>
    <row r="31" spans="1:36" x14ac:dyDescent="0.25">
      <c r="A31" s="18">
        <v>25</v>
      </c>
      <c r="B31" s="3"/>
      <c r="C31" s="60"/>
      <c r="D31" s="60"/>
      <c r="E31" s="3"/>
      <c r="F31" s="3"/>
      <c r="G31" s="3"/>
      <c r="H31" s="3"/>
      <c r="I31" s="3"/>
      <c r="J31" s="3"/>
      <c r="K31" s="3"/>
      <c r="L31" s="23"/>
      <c r="M31" s="3" t="str">
        <f t="shared" si="0"/>
        <v>HORS AMM</v>
      </c>
      <c r="N31" s="49"/>
      <c r="O31" s="53"/>
      <c r="P31" s="3"/>
      <c r="Q31" s="3"/>
      <c r="R31" s="3"/>
      <c r="S31" s="54"/>
      <c r="T31" s="53"/>
      <c r="U31" s="3"/>
      <c r="V31" s="3"/>
      <c r="W31" s="3"/>
      <c r="X31" s="3"/>
      <c r="Y31" s="3"/>
      <c r="Z31" s="3"/>
      <c r="AA31" s="3"/>
      <c r="AB31" s="3"/>
      <c r="AC31" s="49"/>
      <c r="AD31" s="3">
        <f t="shared" si="1"/>
        <v>0</v>
      </c>
      <c r="AE31" s="59"/>
      <c r="AF31" s="59"/>
      <c r="AG31" s="59"/>
      <c r="AH31" s="59"/>
      <c r="AI31" s="70"/>
      <c r="AJ31" s="3"/>
    </row>
    <row r="32" spans="1:36" x14ac:dyDescent="0.25">
      <c r="A32" s="18">
        <v>26</v>
      </c>
      <c r="B32" s="3"/>
      <c r="C32" s="60"/>
      <c r="D32" s="60"/>
      <c r="E32" s="3"/>
      <c r="F32" s="3"/>
      <c r="G32" s="3"/>
      <c r="H32" s="3"/>
      <c r="I32" s="3"/>
      <c r="J32" s="3"/>
      <c r="K32" s="3"/>
      <c r="L32" s="23"/>
      <c r="M32" s="3" t="str">
        <f t="shared" si="0"/>
        <v>HORS AMM</v>
      </c>
      <c r="N32" s="49"/>
      <c r="O32" s="53"/>
      <c r="P32" s="3"/>
      <c r="Q32" s="3"/>
      <c r="R32" s="3"/>
      <c r="S32" s="54"/>
      <c r="T32" s="53"/>
      <c r="U32" s="3"/>
      <c r="V32" s="3"/>
      <c r="W32" s="3"/>
      <c r="X32" s="3"/>
      <c r="Y32" s="3"/>
      <c r="Z32" s="3"/>
      <c r="AA32" s="3"/>
      <c r="AB32" s="3"/>
      <c r="AC32" s="49"/>
      <c r="AD32" s="3">
        <f t="shared" si="1"/>
        <v>0</v>
      </c>
      <c r="AE32" s="59"/>
      <c r="AF32" s="59"/>
      <c r="AG32" s="59"/>
      <c r="AH32" s="59"/>
      <c r="AI32" s="70"/>
      <c r="AJ32" s="3"/>
    </row>
    <row r="33" spans="1:36" x14ac:dyDescent="0.25">
      <c r="A33" s="18">
        <v>27</v>
      </c>
      <c r="B33" s="3"/>
      <c r="C33" s="60"/>
      <c r="D33" s="60"/>
      <c r="E33" s="3"/>
      <c r="F33" s="3"/>
      <c r="G33" s="3"/>
      <c r="H33" s="3"/>
      <c r="I33" s="3"/>
      <c r="J33" s="3"/>
      <c r="K33" s="3"/>
      <c r="L33" s="23"/>
      <c r="M33" s="3" t="str">
        <f t="shared" si="0"/>
        <v>HORS AMM</v>
      </c>
      <c r="N33" s="49"/>
      <c r="O33" s="53"/>
      <c r="P33" s="3"/>
      <c r="Q33" s="3"/>
      <c r="R33" s="3"/>
      <c r="S33" s="54"/>
      <c r="T33" s="53"/>
      <c r="U33" s="3"/>
      <c r="V33" s="3"/>
      <c r="W33" s="3"/>
      <c r="X33" s="3"/>
      <c r="Y33" s="3"/>
      <c r="Z33" s="3"/>
      <c r="AA33" s="3"/>
      <c r="AB33" s="3"/>
      <c r="AC33" s="49"/>
      <c r="AD33" s="3">
        <f t="shared" si="1"/>
        <v>0</v>
      </c>
      <c r="AE33" s="59"/>
      <c r="AF33" s="59"/>
      <c r="AG33" s="59"/>
      <c r="AH33" s="59"/>
      <c r="AI33" s="70"/>
      <c r="AJ33" s="3"/>
    </row>
    <row r="34" spans="1:36" x14ac:dyDescent="0.25">
      <c r="A34" s="18">
        <v>28</v>
      </c>
      <c r="B34" s="3"/>
      <c r="C34" s="60"/>
      <c r="D34" s="60"/>
      <c r="E34" s="3"/>
      <c r="F34" s="3"/>
      <c r="G34" s="3"/>
      <c r="H34" s="3"/>
      <c r="I34" s="3"/>
      <c r="J34" s="3"/>
      <c r="K34" s="3"/>
      <c r="L34" s="23"/>
      <c r="M34" s="3" t="str">
        <f t="shared" si="0"/>
        <v>HORS AMM</v>
      </c>
      <c r="N34" s="49"/>
      <c r="O34" s="53"/>
      <c r="P34" s="3"/>
      <c r="Q34" s="3"/>
      <c r="R34" s="3"/>
      <c r="S34" s="54"/>
      <c r="T34" s="53"/>
      <c r="U34" s="3"/>
      <c r="V34" s="3"/>
      <c r="W34" s="3"/>
      <c r="X34" s="3"/>
      <c r="Y34" s="3"/>
      <c r="Z34" s="3"/>
      <c r="AA34" s="3"/>
      <c r="AB34" s="3"/>
      <c r="AC34" s="49"/>
      <c r="AD34" s="3">
        <f t="shared" si="1"/>
        <v>0</v>
      </c>
      <c r="AE34" s="59"/>
      <c r="AF34" s="59"/>
      <c r="AG34" s="59"/>
      <c r="AH34" s="59"/>
      <c r="AI34" s="70"/>
      <c r="AJ34" s="3"/>
    </row>
    <row r="35" spans="1:36" x14ac:dyDescent="0.25">
      <c r="A35" s="18">
        <v>29</v>
      </c>
      <c r="B35" s="3"/>
      <c r="C35" s="60"/>
      <c r="D35" s="60"/>
      <c r="E35" s="3"/>
      <c r="F35" s="3"/>
      <c r="G35" s="3"/>
      <c r="H35" s="3"/>
      <c r="I35" s="3"/>
      <c r="J35" s="3"/>
      <c r="K35" s="3"/>
      <c r="L35" s="23"/>
      <c r="M35" s="3" t="str">
        <f t="shared" si="0"/>
        <v>HORS AMM</v>
      </c>
      <c r="N35" s="49"/>
      <c r="O35" s="53"/>
      <c r="P35" s="3"/>
      <c r="Q35" s="3"/>
      <c r="R35" s="3"/>
      <c r="S35" s="54"/>
      <c r="T35" s="53"/>
      <c r="U35" s="3"/>
      <c r="V35" s="3"/>
      <c r="W35" s="3"/>
      <c r="X35" s="3"/>
      <c r="Y35" s="3"/>
      <c r="Z35" s="3"/>
      <c r="AA35" s="3"/>
      <c r="AB35" s="3"/>
      <c r="AC35" s="49"/>
      <c r="AD35" s="3">
        <f t="shared" si="1"/>
        <v>0</v>
      </c>
      <c r="AE35" s="59"/>
      <c r="AF35" s="59"/>
      <c r="AG35" s="59"/>
      <c r="AH35" s="59"/>
      <c r="AI35" s="70"/>
      <c r="AJ35" s="3"/>
    </row>
    <row r="36" spans="1:36" ht="15.75" thickBot="1" x14ac:dyDescent="0.3">
      <c r="A36" s="18">
        <v>30</v>
      </c>
      <c r="B36" s="3"/>
      <c r="C36" s="60"/>
      <c r="D36" s="60"/>
      <c r="E36" s="3"/>
      <c r="F36" s="3"/>
      <c r="G36" s="3"/>
      <c r="H36" s="3"/>
      <c r="I36" s="3"/>
      <c r="J36" s="3"/>
      <c r="K36" s="3"/>
      <c r="L36" s="23"/>
      <c r="M36" s="3" t="str">
        <f t="shared" si="0"/>
        <v>HORS AMM</v>
      </c>
      <c r="N36" s="49"/>
      <c r="O36" s="55"/>
      <c r="P36" s="56"/>
      <c r="Q36" s="56"/>
      <c r="R36" s="56"/>
      <c r="S36" s="57"/>
      <c r="T36" s="55"/>
      <c r="U36" s="56"/>
      <c r="V36" s="56"/>
      <c r="W36" s="56"/>
      <c r="X36" s="56"/>
      <c r="Y36" s="56"/>
      <c r="Z36" s="56"/>
      <c r="AA36" s="56"/>
      <c r="AB36" s="56"/>
      <c r="AC36" s="69"/>
      <c r="AD36" s="3">
        <f t="shared" si="1"/>
        <v>0</v>
      </c>
      <c r="AE36" s="59"/>
      <c r="AF36" s="59"/>
      <c r="AG36" s="59"/>
      <c r="AH36" s="59"/>
      <c r="AI36" s="70"/>
      <c r="AJ36" s="3"/>
    </row>
    <row r="38" spans="1:36" ht="14.45" customHeight="1" x14ac:dyDescent="0.25">
      <c r="A38" s="125" t="s">
        <v>73</v>
      </c>
      <c r="B38" s="125"/>
      <c r="C38" s="125"/>
      <c r="D38" s="125"/>
      <c r="E38" s="125"/>
    </row>
    <row r="39" spans="1:36" ht="24.6" customHeight="1" x14ac:dyDescent="0.25">
      <c r="A39" s="125"/>
      <c r="B39" s="125"/>
      <c r="C39" s="125"/>
      <c r="D39" s="125"/>
      <c r="E39" s="125"/>
    </row>
    <row r="40" spans="1:36" x14ac:dyDescent="0.25">
      <c r="A40" s="125"/>
      <c r="B40" s="125"/>
      <c r="C40" s="125"/>
      <c r="D40" s="125"/>
      <c r="E40" s="125"/>
    </row>
    <row r="41" spans="1:36" ht="58.5" customHeight="1" x14ac:dyDescent="0.25">
      <c r="A41" s="125"/>
      <c r="B41" s="125"/>
      <c r="C41" s="125"/>
      <c r="D41" s="125"/>
      <c r="E41" s="125"/>
      <c r="T41" s="27"/>
    </row>
    <row r="42" spans="1:36" x14ac:dyDescent="0.25">
      <c r="T42" s="27"/>
    </row>
    <row r="43" spans="1:36" x14ac:dyDescent="0.25">
      <c r="T43" s="8"/>
    </row>
  </sheetData>
  <autoFilter ref="A6:AJ36"/>
  <mergeCells count="9">
    <mergeCell ref="B1:AC3"/>
    <mergeCell ref="B5:E5"/>
    <mergeCell ref="F5:K5"/>
    <mergeCell ref="L5:N5"/>
    <mergeCell ref="AJ5:AJ6"/>
    <mergeCell ref="A38:E41"/>
    <mergeCell ref="AE5:AI5"/>
    <mergeCell ref="O5:S5"/>
    <mergeCell ref="T5:AC5"/>
  </mergeCells>
  <conditionalFormatting sqref="M7:M36">
    <cfRule type="containsText" dxfId="4" priority="11" operator="containsText" text="HORS AMM">
      <formula>NOT(ISERROR(SEARCH("HORS AMM",M7)))</formula>
    </cfRule>
    <cfRule type="colorScale" priority="15">
      <colorScale>
        <cfvo type="min"/>
        <cfvo type="max"/>
        <color rgb="FFFF7128"/>
        <color rgb="FFFFEF9C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max"/>
        <color rgb="FF92D050"/>
        <color rgb="FFFFEF9C"/>
      </colorScale>
    </cfRule>
  </conditionalFormatting>
  <conditionalFormatting sqref="AH7:AH36">
    <cfRule type="containsText" dxfId="3" priority="1" operator="containsText" text="NON CONFORME ">
      <formula>NOT(ISERROR(SEARCH("NON CONFORME ",AH7)))</formula>
    </cfRule>
    <cfRule type="containsText" dxfId="2" priority="2" operator="containsText" text="NON CONFORME+$AH$7:$AH$36">
      <formula>NOT(ISERROR(SEARCH("NON CONFORME+$AH$7:$AH$36",AH7)))</formula>
    </cfRule>
    <cfRule type="containsText" dxfId="1" priority="3" operator="containsText" text="CONFORME">
      <formula>NOT(ISERROR(SEARCH("CONFORME",AH7)))</formula>
    </cfRule>
    <cfRule type="expression" dxfId="0" priority="4">
      <formula>$AH$7:$AH$36="NON CONFORME"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errorTitle="Entrée non valide" error="Sélectionnez un item proposé">
          <x14:formula1>
            <xm:f>'Données '!$A$1:$A$2</xm:f>
          </x14:formula1>
          <xm:sqref>T7:T36 F7:F36</xm:sqref>
        </x14:dataValidation>
        <x14:dataValidation type="list" allowBlank="1" showInputMessage="1" showErrorMessage="1" errorTitle="Entrée non valide" error="Sélectionnez un item proposé ">
          <x14:formula1>
            <xm:f>'Données '!$A$1:$A$2</xm:f>
          </x14:formula1>
          <xm:sqref>X7:X36 G7:J36 S7:S36 AC7:AC36</xm:sqref>
        </x14:dataValidation>
        <x14:dataValidation type="list" allowBlank="1" showInputMessage="1" showErrorMessage="1" errorTitle="Entrée non valide" error="Sélectionnez un item proposé ">
          <x14:formula1>
            <xm:f>'Données '!$E$1:$E$2</xm:f>
          </x14:formula1>
          <xm:sqref>K8:K36</xm:sqref>
        </x14:dataValidation>
        <x14:dataValidation type="list" allowBlank="1" showInputMessage="1" showErrorMessage="1" errorTitle="Entrée non valide" error="Sélectionnez un item proposé ">
          <x14:formula1>
            <xm:f>'Données '!$H$1:$H$2</xm:f>
          </x14:formula1>
          <xm:sqref>Y7:Y36 O7:O36</xm:sqref>
        </x14:dataValidation>
        <x14:dataValidation type="list" allowBlank="1" showInputMessage="1" showErrorMessage="1" errorTitle="Entrée non valide" error="Sélectionnez un item proposé ">
          <x14:formula1>
            <xm:f>'Données '!$E$14:$E$16</xm:f>
          </x14:formula1>
          <xm:sqref>AA7:AA36 Q7:Q36</xm:sqref>
        </x14:dataValidation>
        <x14:dataValidation type="list" allowBlank="1" showInputMessage="1" showErrorMessage="1" error="Sélectionnez un item propsosé">
          <x14:formula1>
            <xm:f>'Données '!$A$1:$A$2</xm:f>
          </x14:formula1>
          <xm:sqref>AF7:AF36</xm:sqref>
        </x14:dataValidation>
        <x14:dataValidation type="list" allowBlank="1" showInputMessage="1" showErrorMessage="1" errorTitle="Entrée non valide" error="Sélectionnez un item proposé ">
          <x14:formula1>
            <xm:f>'Données '!$F$1:$F$12</xm:f>
          </x14:formula1>
          <xm:sqref>L7:L36</xm:sqref>
        </x14:dataValidation>
        <x14:dataValidation type="list" allowBlank="1" showInputMessage="1" showErrorMessage="1" errorTitle="Entrée non valide" error="Sélectionnez un item proposé ">
          <x14:formula1>
            <xm:f>'Données '!$D$1:$D$21</xm:f>
          </x14:formula1>
          <xm:sqref>E7:E36</xm:sqref>
        </x14:dataValidation>
        <x14:dataValidation type="list" allowBlank="1" showInputMessage="1" showErrorMessage="1" errorTitle="Entrée non valide" error="Sélectionnez un item proposé ">
          <x14:formula1>
            <xm:f>'Données '!$E$1:$E$3</xm:f>
          </x14:formula1>
          <xm:sqref>K7</xm:sqref>
        </x14:dataValidation>
        <x14:dataValidation type="list" allowBlank="1" showInputMessage="1" showErrorMessage="1" error="Sélectionnez un item propsosé">
          <x14:formula1>
            <xm:f>'Données '!$A$15:$A$17</xm:f>
          </x14:formula1>
          <xm:sqref>AG7:AG36</xm:sqref>
        </x14:dataValidation>
        <x14:dataValidation type="list" allowBlank="1" showInputMessage="1" showErrorMessage="1" error="Sélectionnez un item propsosé">
          <x14:formula1>
            <xm:f>'Données '!$A$19:$A$21</xm:f>
          </x14:formula1>
          <xm:sqref>AE7:AE36</xm:sqref>
        </x14:dataValidation>
        <x14:dataValidation type="list" allowBlank="1" showInputMessage="1" showErrorMessage="1" error="Sélectionnez un item propsosé">
          <x14:formula1>
            <xm:f>'Données '!$A$23:$A$24</xm:f>
          </x14:formula1>
          <xm:sqref>AH7:AH36</xm:sqref>
        </x14:dataValidation>
        <x14:dataValidation type="list" allowBlank="1" showInputMessage="1" showErrorMessage="1" errorTitle="Entrée non valide" error="Sélectionnez un item proposé ">
          <x14:formula1>
            <xm:f>'Données '!$G$1:$G$8</xm:f>
          </x14:formula1>
          <xm:sqref>U7:U36</xm:sqref>
        </x14:dataValidation>
        <x14:dataValidation type="list" allowBlank="1" showInputMessage="1" showErrorMessage="1">
          <x14:formula1>
            <xm:f>'Données '!$G$1:$G$8</xm:f>
          </x14:formula1>
          <xm:sqref>V7:W36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6"/>
  <sheetViews>
    <sheetView workbookViewId="0">
      <selection activeCell="C15" sqref="C15"/>
    </sheetView>
  </sheetViews>
  <sheetFormatPr baseColWidth="10" defaultRowHeight="15" x14ac:dyDescent="0.25"/>
  <cols>
    <col min="1" max="1" width="21" customWidth="1"/>
    <col min="2" max="2" width="29.28515625" customWidth="1"/>
    <col min="9" max="9" width="29.7109375" customWidth="1"/>
  </cols>
  <sheetData>
    <row r="4" spans="1:14" ht="15.75" thickBot="1" x14ac:dyDescent="0.3">
      <c r="A4" s="29" t="s">
        <v>53</v>
      </c>
      <c r="B4" t="s">
        <v>56</v>
      </c>
    </row>
    <row r="5" spans="1:14" x14ac:dyDescent="0.25">
      <c r="A5" s="30" t="s">
        <v>122</v>
      </c>
      <c r="B5" s="28">
        <v>30</v>
      </c>
      <c r="G5" s="31" t="s">
        <v>57</v>
      </c>
      <c r="H5" s="32"/>
      <c r="I5" s="32"/>
      <c r="J5" s="32"/>
      <c r="K5" s="32"/>
      <c r="L5" s="32"/>
      <c r="M5" s="32"/>
      <c r="N5" s="33"/>
    </row>
    <row r="6" spans="1:14" x14ac:dyDescent="0.25">
      <c r="A6" s="30" t="s">
        <v>55</v>
      </c>
      <c r="B6" s="28">
        <v>30</v>
      </c>
      <c r="G6" s="34"/>
      <c r="H6" s="141" t="s">
        <v>58</v>
      </c>
      <c r="I6" s="141"/>
      <c r="J6" s="141"/>
      <c r="K6" s="141"/>
      <c r="L6" s="141"/>
      <c r="M6" s="141"/>
      <c r="N6" s="142"/>
    </row>
    <row r="7" spans="1:14" x14ac:dyDescent="0.25">
      <c r="G7" s="34"/>
      <c r="H7" s="35" t="s">
        <v>59</v>
      </c>
      <c r="I7" s="35"/>
      <c r="J7" s="35"/>
      <c r="K7" s="35"/>
      <c r="L7" s="35"/>
      <c r="M7" s="35"/>
      <c r="N7" s="36"/>
    </row>
    <row r="8" spans="1:14" x14ac:dyDescent="0.25">
      <c r="G8" s="34"/>
      <c r="H8" s="37"/>
      <c r="I8" s="37" t="s">
        <v>60</v>
      </c>
      <c r="J8" s="35"/>
      <c r="K8" s="35"/>
      <c r="L8" s="35"/>
      <c r="M8" s="35"/>
      <c r="N8" s="36"/>
    </row>
    <row r="9" spans="1:14" x14ac:dyDescent="0.25">
      <c r="G9" s="34"/>
      <c r="H9" s="37"/>
      <c r="I9" s="37" t="s">
        <v>61</v>
      </c>
      <c r="J9" s="35"/>
      <c r="K9" s="35"/>
      <c r="L9" s="35"/>
      <c r="M9" s="35"/>
      <c r="N9" s="36"/>
    </row>
    <row r="10" spans="1:14" ht="15.75" thickBot="1" x14ac:dyDescent="0.3">
      <c r="G10" s="38"/>
      <c r="H10" s="39"/>
      <c r="I10" s="39"/>
      <c r="J10" s="39"/>
      <c r="K10" s="39"/>
      <c r="L10" s="39"/>
      <c r="M10" s="39"/>
      <c r="N10" s="40"/>
    </row>
    <row r="14" spans="1:14" ht="30" x14ac:dyDescent="0.25">
      <c r="A14" s="30"/>
      <c r="B14" s="28"/>
      <c r="G14" s="41" t="s">
        <v>62</v>
      </c>
      <c r="H14" s="42" t="s">
        <v>63</v>
      </c>
      <c r="I14" s="43" t="e">
        <f>GETPIVOTDATA("Numéro de Dossier ",$A$4,"CONFORME / NON CONFORME","CONFORME")</f>
        <v>#REF!</v>
      </c>
    </row>
    <row r="15" spans="1:14" ht="45.75" thickBot="1" x14ac:dyDescent="0.3">
      <c r="A15" s="30"/>
      <c r="B15" s="28"/>
      <c r="G15" s="44"/>
      <c r="H15" s="42" t="s">
        <v>64</v>
      </c>
      <c r="I15" s="45" t="e">
        <f>GETPIVOTDATA("Numéro de Dossier ",$A$4,"CONFORME / NON CONFORME","NON CONFORME ")</f>
        <v>#REF!</v>
      </c>
    </row>
    <row r="16" spans="1:14" ht="15.75" thickBot="1" x14ac:dyDescent="0.3">
      <c r="A16" s="30"/>
      <c r="B16" s="28"/>
      <c r="G16" s="44"/>
      <c r="H16" s="46" t="s">
        <v>65</v>
      </c>
      <c r="I16" s="47" t="e">
        <f>I14/(I14+I15)</f>
        <v>#REF!</v>
      </c>
    </row>
  </sheetData>
  <mergeCells count="1">
    <mergeCell ref="H6:N6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90" zoomScaleNormal="90" workbookViewId="0">
      <selection activeCell="E16" sqref="E16"/>
    </sheetView>
  </sheetViews>
  <sheetFormatPr baseColWidth="10" defaultRowHeight="15" x14ac:dyDescent="0.25"/>
  <cols>
    <col min="1" max="1" width="36.85546875" customWidth="1"/>
    <col min="2" max="2" width="16" customWidth="1"/>
    <col min="3" max="3" width="17.85546875" customWidth="1"/>
    <col min="4" max="4" width="30.5703125" customWidth="1"/>
    <col min="5" max="5" width="31.7109375" customWidth="1"/>
    <col min="6" max="6" width="36.140625" customWidth="1"/>
    <col min="7" max="7" width="16.28515625" customWidth="1"/>
    <col min="8" max="8" width="15.28515625" customWidth="1"/>
    <col min="9" max="9" width="15.42578125" customWidth="1"/>
    <col min="10" max="10" width="20" customWidth="1"/>
    <col min="11" max="11" width="22.7109375" customWidth="1"/>
  </cols>
  <sheetData>
    <row r="1" spans="1:11" x14ac:dyDescent="0.25">
      <c r="A1" s="9" t="s">
        <v>5</v>
      </c>
      <c r="B1" s="11"/>
      <c r="C1" s="9" t="s">
        <v>7</v>
      </c>
      <c r="D1" s="9" t="s">
        <v>12</v>
      </c>
      <c r="E1" s="11" t="s">
        <v>20</v>
      </c>
      <c r="F1" s="11" t="s">
        <v>80</v>
      </c>
      <c r="G1" s="8" t="s">
        <v>25</v>
      </c>
      <c r="H1" s="65" t="s">
        <v>29</v>
      </c>
      <c r="I1" s="9" t="s">
        <v>40</v>
      </c>
      <c r="J1" s="15"/>
      <c r="K1" s="15" t="s">
        <v>102</v>
      </c>
    </row>
    <row r="2" spans="1:11" x14ac:dyDescent="0.25">
      <c r="A2" s="10" t="s">
        <v>6</v>
      </c>
      <c r="B2" s="12"/>
      <c r="C2" s="10" t="s">
        <v>8</v>
      </c>
      <c r="D2" s="13" t="s">
        <v>15</v>
      </c>
      <c r="E2" s="12" t="s">
        <v>21</v>
      </c>
      <c r="F2" s="63" t="s">
        <v>77</v>
      </c>
      <c r="G2" s="8" t="s">
        <v>27</v>
      </c>
      <c r="H2" s="66" t="s">
        <v>30</v>
      </c>
      <c r="I2" s="13" t="s">
        <v>31</v>
      </c>
      <c r="J2" s="15"/>
      <c r="K2" s="15" t="s">
        <v>103</v>
      </c>
    </row>
    <row r="3" spans="1:11" x14ac:dyDescent="0.25">
      <c r="A3" s="8"/>
      <c r="B3" s="8"/>
      <c r="D3" s="13" t="s">
        <v>11</v>
      </c>
      <c r="F3" s="63" t="s">
        <v>23</v>
      </c>
      <c r="G3" s="73" t="s">
        <v>126</v>
      </c>
      <c r="I3" s="10"/>
      <c r="J3" s="62"/>
      <c r="K3" s="62" t="s">
        <v>104</v>
      </c>
    </row>
    <row r="4" spans="1:11" x14ac:dyDescent="0.25">
      <c r="D4" s="13" t="s">
        <v>18</v>
      </c>
      <c r="F4" s="64" t="s">
        <v>79</v>
      </c>
      <c r="G4" s="8" t="s">
        <v>99</v>
      </c>
      <c r="I4" s="8"/>
      <c r="J4" s="62"/>
      <c r="K4" s="62" t="s">
        <v>105</v>
      </c>
    </row>
    <row r="5" spans="1:11" x14ac:dyDescent="0.25">
      <c r="C5" s="8"/>
      <c r="D5" s="15" t="s">
        <v>36</v>
      </c>
      <c r="E5" s="8" t="s">
        <v>90</v>
      </c>
      <c r="F5" s="63" t="s">
        <v>78</v>
      </c>
      <c r="G5" s="8" t="s">
        <v>98</v>
      </c>
      <c r="H5" s="8"/>
      <c r="I5" s="74" t="s">
        <v>32</v>
      </c>
      <c r="J5" s="62"/>
      <c r="K5" s="62" t="s">
        <v>106</v>
      </c>
    </row>
    <row r="6" spans="1:11" x14ac:dyDescent="0.25">
      <c r="A6" s="25" t="s">
        <v>50</v>
      </c>
      <c r="D6" s="13" t="s">
        <v>88</v>
      </c>
      <c r="F6" s="12" t="s">
        <v>22</v>
      </c>
      <c r="G6" s="73" t="s">
        <v>101</v>
      </c>
    </row>
    <row r="7" spans="1:11" ht="18.600000000000001" customHeight="1" x14ac:dyDescent="0.25">
      <c r="A7" s="26" t="s">
        <v>52</v>
      </c>
      <c r="D7" s="13" t="s">
        <v>95</v>
      </c>
      <c r="F7" s="13" t="s">
        <v>24</v>
      </c>
      <c r="G7" s="73" t="s">
        <v>100</v>
      </c>
    </row>
    <row r="8" spans="1:11" x14ac:dyDescent="0.25">
      <c r="A8" s="10" t="s">
        <v>51</v>
      </c>
      <c r="D8" s="13" t="s">
        <v>16</v>
      </c>
      <c r="F8" s="15" t="s">
        <v>74</v>
      </c>
      <c r="G8" s="73" t="s">
        <v>127</v>
      </c>
    </row>
    <row r="9" spans="1:11" x14ac:dyDescent="0.25">
      <c r="D9" s="13" t="s">
        <v>14</v>
      </c>
      <c r="F9" s="15" t="s">
        <v>75</v>
      </c>
    </row>
    <row r="10" spans="1:11" x14ac:dyDescent="0.25">
      <c r="D10" s="15" t="s">
        <v>37</v>
      </c>
      <c r="F10" s="15" t="s">
        <v>93</v>
      </c>
    </row>
    <row r="11" spans="1:11" x14ac:dyDescent="0.25">
      <c r="D11" s="13" t="s">
        <v>17</v>
      </c>
      <c r="F11" s="15" t="s">
        <v>94</v>
      </c>
    </row>
    <row r="12" spans="1:11" x14ac:dyDescent="0.25">
      <c r="D12" s="15" t="s">
        <v>34</v>
      </c>
      <c r="F12" s="15" t="s">
        <v>76</v>
      </c>
    </row>
    <row r="13" spans="1:11" x14ac:dyDescent="0.25">
      <c r="D13" s="15" t="s">
        <v>86</v>
      </c>
    </row>
    <row r="14" spans="1:11" x14ac:dyDescent="0.25">
      <c r="D14" s="15" t="s">
        <v>87</v>
      </c>
      <c r="E14" s="16" t="s">
        <v>129</v>
      </c>
    </row>
    <row r="15" spans="1:11" x14ac:dyDescent="0.25">
      <c r="A15" s="9" t="s">
        <v>5</v>
      </c>
      <c r="D15" s="13" t="s">
        <v>10</v>
      </c>
      <c r="E15" s="17" t="s">
        <v>33</v>
      </c>
    </row>
    <row r="16" spans="1:11" x14ac:dyDescent="0.25">
      <c r="A16" s="13" t="s">
        <v>6</v>
      </c>
      <c r="D16" s="13" t="s">
        <v>84</v>
      </c>
      <c r="E16" s="14" t="s">
        <v>130</v>
      </c>
    </row>
    <row r="17" spans="1:4" x14ac:dyDescent="0.25">
      <c r="A17" s="10" t="s">
        <v>96</v>
      </c>
      <c r="D17" s="13" t="s">
        <v>19</v>
      </c>
    </row>
    <row r="18" spans="1:4" x14ac:dyDescent="0.25">
      <c r="D18" s="13" t="s">
        <v>71</v>
      </c>
    </row>
    <row r="19" spans="1:4" x14ac:dyDescent="0.25">
      <c r="A19" s="9" t="s">
        <v>5</v>
      </c>
      <c r="D19" s="15" t="s">
        <v>35</v>
      </c>
    </row>
    <row r="20" spans="1:4" x14ac:dyDescent="0.25">
      <c r="A20" s="13" t="s">
        <v>6</v>
      </c>
      <c r="D20" s="13" t="s">
        <v>13</v>
      </c>
    </row>
    <row r="21" spans="1:4" x14ac:dyDescent="0.25">
      <c r="A21" s="10" t="s">
        <v>111</v>
      </c>
      <c r="D21" s="15" t="s">
        <v>85</v>
      </c>
    </row>
    <row r="23" spans="1:4" x14ac:dyDescent="0.25">
      <c r="A23" s="9" t="s">
        <v>54</v>
      </c>
    </row>
    <row r="24" spans="1:4" x14ac:dyDescent="0.25">
      <c r="A24" s="10" t="s">
        <v>121</v>
      </c>
    </row>
  </sheetData>
  <sortState ref="C3:I21">
    <sortCondition ref="G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 </vt:lpstr>
      <vt:lpstr>Grille</vt:lpstr>
      <vt:lpstr>Synthèses des résultats </vt:lpstr>
      <vt:lpstr>Données 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GALOUSTIAN-ESTEPHANI, Elise (ARS-ARA/OMEDIT)</dc:creator>
  <cp:lastModifiedBy>VAYRON, Karine (ARS-ARA)</cp:lastModifiedBy>
  <dcterms:created xsi:type="dcterms:W3CDTF">2023-06-06T14:38:22Z</dcterms:created>
  <dcterms:modified xsi:type="dcterms:W3CDTF">2023-12-12T16:35:57Z</dcterms:modified>
</cp:coreProperties>
</file>